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99" s="1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L99" s="1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B23" i="61" s="1"/>
  <c r="AG23" i="14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B30" i="62" s="1"/>
  <c r="AI30" i="14"/>
  <c r="AJ30"/>
  <c r="AE31"/>
  <c r="AF31"/>
  <c r="AB31" i="61" s="1"/>
  <c r="AG31" i="14"/>
  <c r="AH31"/>
  <c r="AI31"/>
  <c r="AJ31"/>
  <c r="AE32"/>
  <c r="AB32" i="61" s="1"/>
  <c r="AF32" i="14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B38" i="62" s="1"/>
  <c r="AI38" i="14"/>
  <c r="AJ38"/>
  <c r="AE39"/>
  <c r="AF39"/>
  <c r="AB39" i="61" s="1"/>
  <c r="AG39" i="14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B47" i="61" s="1"/>
  <c r="AG47" i="14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B54" i="62" s="1"/>
  <c r="AI54" i="14"/>
  <c r="AJ54"/>
  <c r="AE55"/>
  <c r="AF55"/>
  <c r="AB55" i="61" s="1"/>
  <c r="AG55" i="14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B62" i="62" s="1"/>
  <c r="AI62" i="14"/>
  <c r="AJ62"/>
  <c r="AE63"/>
  <c r="AF63"/>
  <c r="AB63" i="61" s="1"/>
  <c r="AG63" i="14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B70" i="62" s="1"/>
  <c r="AI70" i="14"/>
  <c r="AJ70"/>
  <c r="AE71"/>
  <c r="AF71"/>
  <c r="AB71" i="61" s="1"/>
  <c r="AG71" i="14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F77"/>
  <c r="AG77"/>
  <c r="AB77" i="62" s="1"/>
  <c r="AH77" i="14"/>
  <c r="AI77"/>
  <c r="AJ77"/>
  <c r="AE78"/>
  <c r="AF78"/>
  <c r="AG78"/>
  <c r="AH78"/>
  <c r="AB78" i="62" s="1"/>
  <c r="AI78" i="14"/>
  <c r="AJ78"/>
  <c r="AE79"/>
  <c r="AF79"/>
  <c r="AB79" i="61" s="1"/>
  <c r="AG79" i="14"/>
  <c r="AH79"/>
  <c r="AI79"/>
  <c r="AJ79"/>
  <c r="AE80"/>
  <c r="AB80" i="61" s="1"/>
  <c r="AF80" i="14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B86" i="62" s="1"/>
  <c r="AI86" i="14"/>
  <c r="AJ86"/>
  <c r="AE87"/>
  <c r="AF87"/>
  <c r="AB87" i="61" s="1"/>
  <c r="AG87" i="14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B94" i="62" s="1"/>
  <c r="AI94" i="14"/>
  <c r="AJ94"/>
  <c r="AE95"/>
  <c r="AF95"/>
  <c r="AB95" i="61" s="1"/>
  <c r="AG95" i="14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B3" i="62" s="1"/>
  <c r="AH3" i="14"/>
  <c r="AI3"/>
  <c r="AJ3"/>
  <c r="AE3"/>
  <c r="AB3" i="61" s="1"/>
  <c r="X4" i="14"/>
  <c r="AA4" i="61" s="1"/>
  <c r="Y4" i="14"/>
  <c r="Z4"/>
  <c r="AA4"/>
  <c r="AA4" i="62" s="1"/>
  <c r="AB4" i="14"/>
  <c r="AC4"/>
  <c r="X5"/>
  <c r="Y5"/>
  <c r="AA5" i="61" s="1"/>
  <c r="Z5" i="14"/>
  <c r="AA5"/>
  <c r="AB5"/>
  <c r="AC5"/>
  <c r="AA5" i="63" s="1"/>
  <c r="X6" i="14"/>
  <c r="AA6" i="61" s="1"/>
  <c r="Y6" i="14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A8" i="63" s="1"/>
  <c r="AC8" i="14"/>
  <c r="X9"/>
  <c r="Y9"/>
  <c r="AA9" i="61" s="1"/>
  <c r="Z9" i="14"/>
  <c r="AA9" i="62" s="1"/>
  <c r="AA9" i="14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 i="62" s="1"/>
  <c r="AA11" i="14"/>
  <c r="AB11"/>
  <c r="AC11"/>
  <c r="X12"/>
  <c r="AA12" i="61" s="1"/>
  <c r="Y12" i="14"/>
  <c r="Z12"/>
  <c r="AA12"/>
  <c r="AA12" i="62" s="1"/>
  <c r="AB12" i="14"/>
  <c r="AA12" i="63" s="1"/>
  <c r="AC12" i="14"/>
  <c r="X13"/>
  <c r="Y13"/>
  <c r="AA13" i="61" s="1"/>
  <c r="Z13" i="14"/>
  <c r="AA13"/>
  <c r="AB13"/>
  <c r="AC13"/>
  <c r="AA13" i="63" s="1"/>
  <c r="X14" i="14"/>
  <c r="AA14" i="61" s="1"/>
  <c r="Y14" i="14"/>
  <c r="Z14"/>
  <c r="AA14"/>
  <c r="AA14" i="62" s="1"/>
  <c r="AB14" i="14"/>
  <c r="AA14" i="63" s="1"/>
  <c r="AC14" i="14"/>
  <c r="X15"/>
  <c r="Y15"/>
  <c r="AA15" i="61" s="1"/>
  <c r="Z15" i="14"/>
  <c r="AA15"/>
  <c r="AB15"/>
  <c r="AC15"/>
  <c r="AA15" i="63" s="1"/>
  <c r="X16" i="14"/>
  <c r="Y16"/>
  <c r="Z16"/>
  <c r="AA16"/>
  <c r="AB16"/>
  <c r="AC16"/>
  <c r="X17"/>
  <c r="Y17"/>
  <c r="AA17" i="61" s="1"/>
  <c r="Z17" i="14"/>
  <c r="AA17" i="62" s="1"/>
  <c r="AA17" i="14"/>
  <c r="AB17"/>
  <c r="AC17"/>
  <c r="X18"/>
  <c r="Y18"/>
  <c r="Z18"/>
  <c r="AA18"/>
  <c r="AA18" i="62" s="1"/>
  <c r="AB18" i="14"/>
  <c r="AA18" i="63" s="1"/>
  <c r="AC18" i="14"/>
  <c r="X19"/>
  <c r="Y19"/>
  <c r="AA19" i="61" s="1"/>
  <c r="Z19" i="14"/>
  <c r="AA19" i="62" s="1"/>
  <c r="AA19" i="14"/>
  <c r="AB19"/>
  <c r="AC19"/>
  <c r="AA19" i="63" s="1"/>
  <c r="X20" i="14"/>
  <c r="AA20" i="61" s="1"/>
  <c r="Y20" i="14"/>
  <c r="Z20"/>
  <c r="AA20"/>
  <c r="AA20" i="62" s="1"/>
  <c r="AB20" i="14"/>
  <c r="AC20"/>
  <c r="X21"/>
  <c r="Y21"/>
  <c r="AA21" i="61" s="1"/>
  <c r="Z21" i="14"/>
  <c r="AA21"/>
  <c r="AB21"/>
  <c r="AC21"/>
  <c r="AA21" i="63" s="1"/>
  <c r="X22" i="14"/>
  <c r="AA22" i="61" s="1"/>
  <c r="Y22" i="14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A24" i="63" s="1"/>
  <c r="AC24" i="14"/>
  <c r="X25"/>
  <c r="Y25"/>
  <c r="AA25" i="61" s="1"/>
  <c r="Z25" i="14"/>
  <c r="AA25" i="62" s="1"/>
  <c r="AA25" i="14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 i="62" s="1"/>
  <c r="AA27" i="14"/>
  <c r="AB27"/>
  <c r="AC27"/>
  <c r="X28"/>
  <c r="AA28" i="61" s="1"/>
  <c r="Y28" i="14"/>
  <c r="Z28"/>
  <c r="AA28"/>
  <c r="AA28" i="62" s="1"/>
  <c r="AB28" i="14"/>
  <c r="AA28" i="63" s="1"/>
  <c r="AC28" i="14"/>
  <c r="X29"/>
  <c r="Y29"/>
  <c r="AA29" i="61" s="1"/>
  <c r="Z29" i="14"/>
  <c r="AA29"/>
  <c r="AB29"/>
  <c r="AC29"/>
  <c r="AA29" i="63" s="1"/>
  <c r="X30" i="14"/>
  <c r="AA30" i="61" s="1"/>
  <c r="Y30" i="14"/>
  <c r="Z30"/>
  <c r="AA30"/>
  <c r="AA30" i="62" s="1"/>
  <c r="AB30" i="14"/>
  <c r="AA30" i="63" s="1"/>
  <c r="AC30" i="14"/>
  <c r="X31"/>
  <c r="Y31"/>
  <c r="AA31" i="61" s="1"/>
  <c r="Z31" i="14"/>
  <c r="AA31"/>
  <c r="AB31"/>
  <c r="AC31"/>
  <c r="AA31" i="63" s="1"/>
  <c r="X32" i="14"/>
  <c r="Y32"/>
  <c r="Z32"/>
  <c r="AA32"/>
  <c r="AB32"/>
  <c r="AC32"/>
  <c r="X33"/>
  <c r="Y33"/>
  <c r="AA33" i="61" s="1"/>
  <c r="Z33" i="14"/>
  <c r="AA33" i="62" s="1"/>
  <c r="AA33" i="14"/>
  <c r="AB33"/>
  <c r="AC33"/>
  <c r="X34"/>
  <c r="Y34"/>
  <c r="Z34"/>
  <c r="AA34"/>
  <c r="AA34" i="62" s="1"/>
  <c r="AB34" i="14"/>
  <c r="AA34" i="63" s="1"/>
  <c r="AC34" i="14"/>
  <c r="X35"/>
  <c r="Y35"/>
  <c r="AA35" i="61" s="1"/>
  <c r="Z35" i="14"/>
  <c r="AA35" i="62" s="1"/>
  <c r="AA35" i="14"/>
  <c r="AB35"/>
  <c r="AC35"/>
  <c r="AA35" i="63" s="1"/>
  <c r="X36" i="14"/>
  <c r="AA36" i="61" s="1"/>
  <c r="Y36" i="14"/>
  <c r="Z36"/>
  <c r="AA36"/>
  <c r="AA36" i="62" s="1"/>
  <c r="AB36" i="14"/>
  <c r="AC36"/>
  <c r="X37"/>
  <c r="Y37"/>
  <c r="AA37" i="61" s="1"/>
  <c r="Z37" i="14"/>
  <c r="AA37"/>
  <c r="AB37"/>
  <c r="AC37"/>
  <c r="AA37" i="63" s="1"/>
  <c r="X38" i="14"/>
  <c r="AA38" i="61" s="1"/>
  <c r="Y38" i="14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A40" i="63" s="1"/>
  <c r="AC40" i="14"/>
  <c r="X41"/>
  <c r="Y41"/>
  <c r="AA41" i="61" s="1"/>
  <c r="Z41" i="14"/>
  <c r="AA41" i="62" s="1"/>
  <c r="AA41" i="14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 i="62" s="1"/>
  <c r="AA43" i="14"/>
  <c r="AB43"/>
  <c r="AC43"/>
  <c r="X44"/>
  <c r="AA44" i="61" s="1"/>
  <c r="Y44" i="14"/>
  <c r="Z44"/>
  <c r="AA44"/>
  <c r="AA44" i="62" s="1"/>
  <c r="AB44" i="14"/>
  <c r="AA44" i="63" s="1"/>
  <c r="AC44" i="14"/>
  <c r="X45"/>
  <c r="Y45"/>
  <c r="AA45" i="61" s="1"/>
  <c r="Z45" i="14"/>
  <c r="AA45"/>
  <c r="AB45"/>
  <c r="AC45"/>
  <c r="AA45" i="63" s="1"/>
  <c r="X46" i="14"/>
  <c r="AA46" i="61" s="1"/>
  <c r="Y46" i="14"/>
  <c r="Z46"/>
  <c r="AA46"/>
  <c r="AA46" i="62" s="1"/>
  <c r="AB46" i="14"/>
  <c r="AA46" i="63" s="1"/>
  <c r="AC46" i="14"/>
  <c r="X47"/>
  <c r="Y47"/>
  <c r="AA47" i="61" s="1"/>
  <c r="Z47" i="14"/>
  <c r="AA47"/>
  <c r="AB47"/>
  <c r="AC47"/>
  <c r="AA47" i="63" s="1"/>
  <c r="X48" i="14"/>
  <c r="Y48"/>
  <c r="Z48"/>
  <c r="AA48"/>
  <c r="AB48"/>
  <c r="AC48"/>
  <c r="X49"/>
  <c r="Y49"/>
  <c r="AA49" i="61" s="1"/>
  <c r="Z49" i="14"/>
  <c r="AA49" i="62" s="1"/>
  <c r="AA49" i="14"/>
  <c r="AB49"/>
  <c r="AC49"/>
  <c r="X50"/>
  <c r="Y50"/>
  <c r="Z50"/>
  <c r="AA50"/>
  <c r="AA50" i="62" s="1"/>
  <c r="AB50" i="14"/>
  <c r="AA50" i="63" s="1"/>
  <c r="AC50" i="14"/>
  <c r="X51"/>
  <c r="Y51"/>
  <c r="AA51" i="61" s="1"/>
  <c r="Z51" i="14"/>
  <c r="AA51" i="62" s="1"/>
  <c r="AA51" i="14"/>
  <c r="AB51"/>
  <c r="AC51"/>
  <c r="AA51" i="63" s="1"/>
  <c r="X52" i="14"/>
  <c r="AA52" i="61" s="1"/>
  <c r="Y52" i="14"/>
  <c r="Z52"/>
  <c r="AA52"/>
  <c r="AA52" i="62" s="1"/>
  <c r="AB52" i="14"/>
  <c r="AC52"/>
  <c r="X53"/>
  <c r="Y53"/>
  <c r="AA53" i="61" s="1"/>
  <c r="Z53" i="14"/>
  <c r="AA53"/>
  <c r="AB53"/>
  <c r="AC53"/>
  <c r="AA53" i="63" s="1"/>
  <c r="X54" i="14"/>
  <c r="AA54" i="61" s="1"/>
  <c r="Y54" i="1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A56" i="63" s="1"/>
  <c r="AC56" i="14"/>
  <c r="X57"/>
  <c r="Y57"/>
  <c r="AA57" i="61" s="1"/>
  <c r="Z57" i="14"/>
  <c r="AA57" i="62" s="1"/>
  <c r="AA57" i="14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 i="62" s="1"/>
  <c r="AA59" i="14"/>
  <c r="AB59"/>
  <c r="AC59"/>
  <c r="X60"/>
  <c r="AA60" i="61" s="1"/>
  <c r="Y60" i="14"/>
  <c r="Z60"/>
  <c r="AA60"/>
  <c r="AA60" i="62" s="1"/>
  <c r="AB60" i="14"/>
  <c r="AA60" i="63" s="1"/>
  <c r="AC60" i="14"/>
  <c r="X61"/>
  <c r="Y61"/>
  <c r="AA61" i="61" s="1"/>
  <c r="Z61" i="14"/>
  <c r="AA61"/>
  <c r="AB61"/>
  <c r="AC61"/>
  <c r="AA61" i="63" s="1"/>
  <c r="X62" i="14"/>
  <c r="AA62" i="61" s="1"/>
  <c r="Y62" i="14"/>
  <c r="Z62"/>
  <c r="AA62"/>
  <c r="AA62" i="62" s="1"/>
  <c r="AB62" i="14"/>
  <c r="AA62" i="63" s="1"/>
  <c r="AC62" i="14"/>
  <c r="X63"/>
  <c r="Y63"/>
  <c r="AA63" i="61" s="1"/>
  <c r="Z63" i="14"/>
  <c r="AA63"/>
  <c r="AB63"/>
  <c r="AC63"/>
  <c r="AA63" i="63" s="1"/>
  <c r="X64" i="14"/>
  <c r="Y64"/>
  <c r="Z64"/>
  <c r="AA64"/>
  <c r="AB64"/>
  <c r="AC64"/>
  <c r="X65"/>
  <c r="Y65"/>
  <c r="AA65" i="61" s="1"/>
  <c r="Z65" i="14"/>
  <c r="AA65" i="62" s="1"/>
  <c r="AA65" i="14"/>
  <c r="AB65"/>
  <c r="AC65"/>
  <c r="X66"/>
  <c r="Y66"/>
  <c r="Z66"/>
  <c r="AA66"/>
  <c r="AA66" i="62" s="1"/>
  <c r="AB66" i="14"/>
  <c r="AA66" i="63" s="1"/>
  <c r="AC66" i="14"/>
  <c r="X67"/>
  <c r="Y67"/>
  <c r="AA67" i="61" s="1"/>
  <c r="Z67" i="14"/>
  <c r="AA67" i="62" s="1"/>
  <c r="AA67" i="14"/>
  <c r="AB67"/>
  <c r="AC67"/>
  <c r="AA67" i="63" s="1"/>
  <c r="X68" i="14"/>
  <c r="AA68" i="61" s="1"/>
  <c r="Y68" i="14"/>
  <c r="Z68"/>
  <c r="AA68"/>
  <c r="AA68" i="62" s="1"/>
  <c r="AB68" i="14"/>
  <c r="AC68"/>
  <c r="X69"/>
  <c r="Y69"/>
  <c r="AA69" i="61" s="1"/>
  <c r="Z69" i="14"/>
  <c r="AA69"/>
  <c r="AB69"/>
  <c r="AC69"/>
  <c r="AA69" i="63" s="1"/>
  <c r="X70" i="14"/>
  <c r="AA70" i="61" s="1"/>
  <c r="Y70" i="14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A72" i="63" s="1"/>
  <c r="AC72" i="14"/>
  <c r="X73"/>
  <c r="Y73"/>
  <c r="AA73" i="61" s="1"/>
  <c r="Z73" i="14"/>
  <c r="AA73" i="62" s="1"/>
  <c r="AA73" i="14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 i="62" s="1"/>
  <c r="AA75" i="14"/>
  <c r="AB75"/>
  <c r="AC75"/>
  <c r="X76"/>
  <c r="AA76" i="61" s="1"/>
  <c r="Y76" i="14"/>
  <c r="Z76"/>
  <c r="AA76"/>
  <c r="AA76" i="62" s="1"/>
  <c r="AB76" i="14"/>
  <c r="AA76" i="63" s="1"/>
  <c r="AC76" i="14"/>
  <c r="X77"/>
  <c r="Y77"/>
  <c r="AA77" i="61" s="1"/>
  <c r="Z77" i="14"/>
  <c r="AA77"/>
  <c r="AB77"/>
  <c r="AC77"/>
  <c r="AA77" i="63" s="1"/>
  <c r="X78" i="14"/>
  <c r="AA78" i="61" s="1"/>
  <c r="Y78" i="14"/>
  <c r="Z78"/>
  <c r="AA78"/>
  <c r="AA78" i="62" s="1"/>
  <c r="AB78" i="14"/>
  <c r="AA78" i="63" s="1"/>
  <c r="AC78" i="14"/>
  <c r="X79"/>
  <c r="Y79"/>
  <c r="AA79" i="61" s="1"/>
  <c r="Z79" i="14"/>
  <c r="AA79"/>
  <c r="AB79"/>
  <c r="AC79"/>
  <c r="AA79" i="63" s="1"/>
  <c r="X80" i="14"/>
  <c r="Y80"/>
  <c r="Z80"/>
  <c r="AA80"/>
  <c r="AB80"/>
  <c r="AC80"/>
  <c r="X81"/>
  <c r="Y81"/>
  <c r="AA81" i="61" s="1"/>
  <c r="Z81" i="14"/>
  <c r="AA81" i="62" s="1"/>
  <c r="AA81" i="14"/>
  <c r="AB81"/>
  <c r="AC81"/>
  <c r="X82"/>
  <c r="Y82"/>
  <c r="Z82"/>
  <c r="AA82"/>
  <c r="AA82" i="62" s="1"/>
  <c r="AB82" i="14"/>
  <c r="AA82" i="63" s="1"/>
  <c r="AC82" i="14"/>
  <c r="X83"/>
  <c r="Y83"/>
  <c r="AA83" i="61" s="1"/>
  <c r="Z83" i="14"/>
  <c r="AA83" i="62" s="1"/>
  <c r="AA83" i="14"/>
  <c r="AB83"/>
  <c r="AC83"/>
  <c r="AA83" i="63" s="1"/>
  <c r="X84" i="14"/>
  <c r="AA84" i="61" s="1"/>
  <c r="Y84" i="14"/>
  <c r="Z84"/>
  <c r="AA84"/>
  <c r="AA84" i="62" s="1"/>
  <c r="AB84" i="14"/>
  <c r="AC84"/>
  <c r="X85"/>
  <c r="Y85"/>
  <c r="AA85" i="61" s="1"/>
  <c r="Z85" i="14"/>
  <c r="AA85"/>
  <c r="AB85"/>
  <c r="AC85"/>
  <c r="AA85" i="63" s="1"/>
  <c r="X86" i="14"/>
  <c r="AA86" i="61" s="1"/>
  <c r="Y86" i="14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A88" i="63" s="1"/>
  <c r="AC88" i="14"/>
  <c r="X89"/>
  <c r="Y89"/>
  <c r="AA89" i="61" s="1"/>
  <c r="Z89" i="14"/>
  <c r="AA89" i="62" s="1"/>
  <c r="AA89" i="14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 i="62" s="1"/>
  <c r="AA91" i="14"/>
  <c r="AB91"/>
  <c r="AC91"/>
  <c r="X92"/>
  <c r="AA92" i="61" s="1"/>
  <c r="Y92" i="14"/>
  <c r="Z92"/>
  <c r="AA92"/>
  <c r="AA92" i="62" s="1"/>
  <c r="AB92" i="14"/>
  <c r="AA92" i="63" s="1"/>
  <c r="AC92" i="14"/>
  <c r="X93"/>
  <c r="Y93"/>
  <c r="AA93" i="61" s="1"/>
  <c r="Z93" i="14"/>
  <c r="AA93"/>
  <c r="AB93"/>
  <c r="AC93"/>
  <c r="AA93" i="63" s="1"/>
  <c r="X94" i="14"/>
  <c r="AA94" i="61" s="1"/>
  <c r="Y94" i="14"/>
  <c r="Z94"/>
  <c r="AA94"/>
  <c r="AA94" i="62" s="1"/>
  <c r="AB94" i="14"/>
  <c r="AA94" i="63" s="1"/>
  <c r="AC94" i="14"/>
  <c r="X95"/>
  <c r="Y95"/>
  <c r="AA95" i="61" s="1"/>
  <c r="Z95" i="14"/>
  <c r="AA95"/>
  <c r="AB95"/>
  <c r="AC95"/>
  <c r="AA95" i="63" s="1"/>
  <c r="X96" i="14"/>
  <c r="Y96"/>
  <c r="Z96"/>
  <c r="AA96"/>
  <c r="AB96"/>
  <c r="AC96"/>
  <c r="X97"/>
  <c r="Y97"/>
  <c r="AA97" i="61" s="1"/>
  <c r="Z97" i="14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 i="62" s="1"/>
  <c r="AA3" i="14"/>
  <c r="AB3"/>
  <c r="AC3"/>
  <c r="X3"/>
  <c r="AA3" i="61" s="1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Y6"/>
  <c r="Z6"/>
  <c r="AA6"/>
  <c r="Y7"/>
  <c r="Z7"/>
  <c r="Y8"/>
  <c r="Z8"/>
  <c r="Y9"/>
  <c r="Z9"/>
  <c r="Y10"/>
  <c r="Z10"/>
  <c r="AA10"/>
  <c r="Y11"/>
  <c r="Z11"/>
  <c r="AA11"/>
  <c r="Y12"/>
  <c r="Z12"/>
  <c r="AB12"/>
  <c r="Y13"/>
  <c r="Z13"/>
  <c r="Y14"/>
  <c r="Z14"/>
  <c r="Y15"/>
  <c r="Z15"/>
  <c r="Y16"/>
  <c r="Z16"/>
  <c r="AA16"/>
  <c r="AB16"/>
  <c r="Y17"/>
  <c r="Z17"/>
  <c r="AA17"/>
  <c r="Y18"/>
  <c r="Z18"/>
  <c r="Y19"/>
  <c r="Z19"/>
  <c r="Y20"/>
  <c r="Z20"/>
  <c r="AA20"/>
  <c r="Y21"/>
  <c r="Z21"/>
  <c r="Y22"/>
  <c r="Z22"/>
  <c r="AA22"/>
  <c r="Y23"/>
  <c r="Z23"/>
  <c r="Y24"/>
  <c r="Z24"/>
  <c r="Y25"/>
  <c r="Z25"/>
  <c r="Y26"/>
  <c r="Z26"/>
  <c r="AA26"/>
  <c r="Y27"/>
  <c r="Z27"/>
  <c r="AA27"/>
  <c r="Y28"/>
  <c r="Z28"/>
  <c r="AB28"/>
  <c r="Y29"/>
  <c r="Z29"/>
  <c r="Y30"/>
  <c r="Z30"/>
  <c r="Y31"/>
  <c r="Z31"/>
  <c r="Y32"/>
  <c r="Z32"/>
  <c r="AA32"/>
  <c r="AB32"/>
  <c r="Y33"/>
  <c r="Z33"/>
  <c r="AA33"/>
  <c r="Y34"/>
  <c r="Z34"/>
  <c r="Y35"/>
  <c r="Z35"/>
  <c r="Y36"/>
  <c r="Z36"/>
  <c r="AA36"/>
  <c r="Y37"/>
  <c r="Z37"/>
  <c r="Y38"/>
  <c r="Z38"/>
  <c r="AA38"/>
  <c r="Y39"/>
  <c r="Z39"/>
  <c r="Y40"/>
  <c r="Z40"/>
  <c r="Y41"/>
  <c r="Z41"/>
  <c r="Y42"/>
  <c r="Z42"/>
  <c r="AA42"/>
  <c r="Y43"/>
  <c r="Z43"/>
  <c r="AA43"/>
  <c r="Y44"/>
  <c r="Z44"/>
  <c r="AB44"/>
  <c r="Y45"/>
  <c r="Z45"/>
  <c r="Y46"/>
  <c r="Z46"/>
  <c r="Y47"/>
  <c r="Z47"/>
  <c r="Y48"/>
  <c r="Z48"/>
  <c r="AA48"/>
  <c r="AB48"/>
  <c r="Y49"/>
  <c r="Z49"/>
  <c r="AA49"/>
  <c r="Y50"/>
  <c r="Z50"/>
  <c r="Y51"/>
  <c r="Z51"/>
  <c r="Y52"/>
  <c r="Z52"/>
  <c r="AA52"/>
  <c r="Y53"/>
  <c r="Z53"/>
  <c r="Y54"/>
  <c r="Z54"/>
  <c r="AA54"/>
  <c r="Y55"/>
  <c r="Z55"/>
  <c r="Y56"/>
  <c r="Z56"/>
  <c r="Y57"/>
  <c r="Z57"/>
  <c r="Y58"/>
  <c r="Z58"/>
  <c r="AA58"/>
  <c r="Y59"/>
  <c r="Z59"/>
  <c r="AA59"/>
  <c r="Y60"/>
  <c r="Z60"/>
  <c r="AB60"/>
  <c r="Y61"/>
  <c r="Z61"/>
  <c r="Y62"/>
  <c r="Z62"/>
  <c r="Y63"/>
  <c r="Z63"/>
  <c r="Y64"/>
  <c r="Z64"/>
  <c r="AA64"/>
  <c r="AB64"/>
  <c r="Y65"/>
  <c r="Z65"/>
  <c r="AA65"/>
  <c r="Y66"/>
  <c r="Z66"/>
  <c r="Y67"/>
  <c r="Z67"/>
  <c r="Y68"/>
  <c r="Z68"/>
  <c r="AA68"/>
  <c r="Y69"/>
  <c r="Z69"/>
  <c r="Y70"/>
  <c r="Z70"/>
  <c r="AA70"/>
  <c r="Y71"/>
  <c r="Z71"/>
  <c r="Y72"/>
  <c r="Z72"/>
  <c r="Y73"/>
  <c r="Z73"/>
  <c r="Y74"/>
  <c r="Z74"/>
  <c r="AA74"/>
  <c r="Y75"/>
  <c r="Z75"/>
  <c r="AA75"/>
  <c r="Y76"/>
  <c r="Z76"/>
  <c r="AB76"/>
  <c r="Y77"/>
  <c r="Z77"/>
  <c r="Y78"/>
  <c r="Z78"/>
  <c r="Y79"/>
  <c r="Z79"/>
  <c r="Y80"/>
  <c r="Z80"/>
  <c r="AA80"/>
  <c r="AB80"/>
  <c r="Y81"/>
  <c r="Z81"/>
  <c r="AA81"/>
  <c r="Y82"/>
  <c r="Z82"/>
  <c r="Y83"/>
  <c r="Z83"/>
  <c r="Y84"/>
  <c r="Z84"/>
  <c r="AA84"/>
  <c r="Y85"/>
  <c r="Z85"/>
  <c r="Y86"/>
  <c r="Z86"/>
  <c r="AA86"/>
  <c r="Y87"/>
  <c r="Z87"/>
  <c r="Y88"/>
  <c r="Z88"/>
  <c r="Y89"/>
  <c r="Z89"/>
  <c r="Y90"/>
  <c r="Z90"/>
  <c r="AA90"/>
  <c r="Y91"/>
  <c r="Z91"/>
  <c r="AA91"/>
  <c r="Y92"/>
  <c r="Z92"/>
  <c r="AB92"/>
  <c r="Y93"/>
  <c r="Z93"/>
  <c r="Y94"/>
  <c r="Z94"/>
  <c r="Y95"/>
  <c r="Z95"/>
  <c r="Y96"/>
  <c r="Z96"/>
  <c r="AA96"/>
  <c r="AB96"/>
  <c r="Y97"/>
  <c r="Z97"/>
  <c r="AA97"/>
  <c r="Y98"/>
  <c r="Z98"/>
  <c r="AB3"/>
  <c r="AA3"/>
  <c r="Z3"/>
  <c r="Y3"/>
  <c r="Y4" i="62"/>
  <c r="Z4"/>
  <c r="Y5"/>
  <c r="Z5"/>
  <c r="AA5"/>
  <c r="Y6"/>
  <c r="Z6"/>
  <c r="Y7"/>
  <c r="Z7"/>
  <c r="AA7"/>
  <c r="Y8"/>
  <c r="Z8"/>
  <c r="AA8"/>
  <c r="Y9"/>
  <c r="Z9"/>
  <c r="AB9"/>
  <c r="Y10"/>
  <c r="Z10"/>
  <c r="AB10"/>
  <c r="Y11"/>
  <c r="Z11"/>
  <c r="Y12"/>
  <c r="Z12"/>
  <c r="Y13"/>
  <c r="Z13"/>
  <c r="AA13"/>
  <c r="Y14"/>
  <c r="Z14"/>
  <c r="Y15"/>
  <c r="Z15"/>
  <c r="AA15"/>
  <c r="Y16"/>
  <c r="Z16"/>
  <c r="AA16"/>
  <c r="Y17"/>
  <c r="Z17"/>
  <c r="AB17"/>
  <c r="Y18"/>
  <c r="Z18"/>
  <c r="AB18"/>
  <c r="Y19"/>
  <c r="Z19"/>
  <c r="Y20"/>
  <c r="Z20"/>
  <c r="Y21"/>
  <c r="Z21"/>
  <c r="AA21"/>
  <c r="Y22"/>
  <c r="Z22"/>
  <c r="Y23"/>
  <c r="Z23"/>
  <c r="AA23"/>
  <c r="Y24"/>
  <c r="Z24"/>
  <c r="AA24"/>
  <c r="Y25"/>
  <c r="Z25"/>
  <c r="AB25"/>
  <c r="Y26"/>
  <c r="Z26"/>
  <c r="AB26"/>
  <c r="Y27"/>
  <c r="Z27"/>
  <c r="Y28"/>
  <c r="Z28"/>
  <c r="Y29"/>
  <c r="Z29"/>
  <c r="AA29"/>
  <c r="Y30"/>
  <c r="Z30"/>
  <c r="Y31"/>
  <c r="Z31"/>
  <c r="AA31"/>
  <c r="Y32"/>
  <c r="Z32"/>
  <c r="AA32"/>
  <c r="Y33"/>
  <c r="Z33"/>
  <c r="AB33"/>
  <c r="Y34"/>
  <c r="Z34"/>
  <c r="AB34"/>
  <c r="Y35"/>
  <c r="Z35"/>
  <c r="Y36"/>
  <c r="Z36"/>
  <c r="Y37"/>
  <c r="Z37"/>
  <c r="AA37"/>
  <c r="Y38"/>
  <c r="Z38"/>
  <c r="Y39"/>
  <c r="Z39"/>
  <c r="AA39"/>
  <c r="Y40"/>
  <c r="Z40"/>
  <c r="AA40"/>
  <c r="Y41"/>
  <c r="Z41"/>
  <c r="AB41"/>
  <c r="Y42"/>
  <c r="Z42"/>
  <c r="AB42"/>
  <c r="Y43"/>
  <c r="Z43"/>
  <c r="Y44"/>
  <c r="Z44"/>
  <c r="Y45"/>
  <c r="Z45"/>
  <c r="AA45"/>
  <c r="Y46"/>
  <c r="Z46"/>
  <c r="Y47"/>
  <c r="Z47"/>
  <c r="AA47"/>
  <c r="Y48"/>
  <c r="Z48"/>
  <c r="AA48"/>
  <c r="Y49"/>
  <c r="Z49"/>
  <c r="AB49"/>
  <c r="Y50"/>
  <c r="Z50"/>
  <c r="AB50"/>
  <c r="Y51"/>
  <c r="Z51"/>
  <c r="Y52"/>
  <c r="Z52"/>
  <c r="Y53"/>
  <c r="Z53"/>
  <c r="AA53"/>
  <c r="Y54"/>
  <c r="Z54"/>
  <c r="Y55"/>
  <c r="Z55"/>
  <c r="AA55"/>
  <c r="Y56"/>
  <c r="Z56"/>
  <c r="AA56"/>
  <c r="Y57"/>
  <c r="Z57"/>
  <c r="AB57"/>
  <c r="Y58"/>
  <c r="Z58"/>
  <c r="AB58"/>
  <c r="Y59"/>
  <c r="Z59"/>
  <c r="Y60"/>
  <c r="Z60"/>
  <c r="Y61"/>
  <c r="Z61"/>
  <c r="AA61"/>
  <c r="Y62"/>
  <c r="Z62"/>
  <c r="Y63"/>
  <c r="Z63"/>
  <c r="AA63"/>
  <c r="Y64"/>
  <c r="Z64"/>
  <c r="AA64"/>
  <c r="Y65"/>
  <c r="Z65"/>
  <c r="AB65"/>
  <c r="Y66"/>
  <c r="Z66"/>
  <c r="AB66"/>
  <c r="Y67"/>
  <c r="Z67"/>
  <c r="Y68"/>
  <c r="Z68"/>
  <c r="Y69"/>
  <c r="Z69"/>
  <c r="AA69"/>
  <c r="Y70"/>
  <c r="Z70"/>
  <c r="Y71"/>
  <c r="Z71"/>
  <c r="AA71"/>
  <c r="Y72"/>
  <c r="Z72"/>
  <c r="AA72"/>
  <c r="Y73"/>
  <c r="Z73"/>
  <c r="AB73"/>
  <c r="Y74"/>
  <c r="Z74"/>
  <c r="AB74"/>
  <c r="Y75"/>
  <c r="Z75"/>
  <c r="Y76"/>
  <c r="Z76"/>
  <c r="Y77"/>
  <c r="Z77"/>
  <c r="AA77"/>
  <c r="Y78"/>
  <c r="Z78"/>
  <c r="Y79"/>
  <c r="Z79"/>
  <c r="AA79"/>
  <c r="Y80"/>
  <c r="Z80"/>
  <c r="AA80"/>
  <c r="Y81"/>
  <c r="Z81"/>
  <c r="AB81"/>
  <c r="Y82"/>
  <c r="Z82"/>
  <c r="AB82"/>
  <c r="Y83"/>
  <c r="Z83"/>
  <c r="Y84"/>
  <c r="Z84"/>
  <c r="Y85"/>
  <c r="Z85"/>
  <c r="AA85"/>
  <c r="Y86"/>
  <c r="Z86"/>
  <c r="Y87"/>
  <c r="Z87"/>
  <c r="AA87"/>
  <c r="Y88"/>
  <c r="Z88"/>
  <c r="AA88"/>
  <c r="Y89"/>
  <c r="Z89"/>
  <c r="AB89"/>
  <c r="Y90"/>
  <c r="Z90"/>
  <c r="AB90"/>
  <c r="Y91"/>
  <c r="Z91"/>
  <c r="Y92"/>
  <c r="Z92"/>
  <c r="Y93"/>
  <c r="Z93"/>
  <c r="AA93"/>
  <c r="Y94"/>
  <c r="Z94"/>
  <c r="Y95"/>
  <c r="Z95"/>
  <c r="AA95"/>
  <c r="Y96"/>
  <c r="Z96"/>
  <c r="AA96"/>
  <c r="Y97"/>
  <c r="Z97"/>
  <c r="AB97"/>
  <c r="Y98"/>
  <c r="Z98"/>
  <c r="AB98"/>
  <c r="Z3"/>
  <c r="Y3"/>
  <c r="Y4" i="61"/>
  <c r="Z4"/>
  <c r="AB4"/>
  <c r="Y5"/>
  <c r="Z5"/>
  <c r="Y6"/>
  <c r="Z6"/>
  <c r="Y7"/>
  <c r="Z7"/>
  <c r="Y8"/>
  <c r="Z8"/>
  <c r="AA8"/>
  <c r="Y9"/>
  <c r="Z9"/>
  <c r="Y10"/>
  <c r="Z10"/>
  <c r="AA10"/>
  <c r="Y11"/>
  <c r="Z11"/>
  <c r="AB11"/>
  <c r="Y12"/>
  <c r="Z12"/>
  <c r="AB12"/>
  <c r="Y13"/>
  <c r="Z13"/>
  <c r="Y14"/>
  <c r="Z14"/>
  <c r="Y15"/>
  <c r="Z15"/>
  <c r="Y16"/>
  <c r="Z16"/>
  <c r="AA16"/>
  <c r="Y17"/>
  <c r="Z17"/>
  <c r="Y18"/>
  <c r="Z18"/>
  <c r="AA18"/>
  <c r="Y19"/>
  <c r="Z19"/>
  <c r="AB19"/>
  <c r="Y20"/>
  <c r="Z20"/>
  <c r="AB20"/>
  <c r="Y21"/>
  <c r="Z21"/>
  <c r="Y22"/>
  <c r="Z22"/>
  <c r="Y23"/>
  <c r="Z23"/>
  <c r="Y24"/>
  <c r="Z24"/>
  <c r="AA24"/>
  <c r="Y25"/>
  <c r="Z25"/>
  <c r="Y26"/>
  <c r="Z26"/>
  <c r="AA26"/>
  <c r="Y27"/>
  <c r="Z27"/>
  <c r="AB27"/>
  <c r="Y28"/>
  <c r="Z28"/>
  <c r="AB28"/>
  <c r="Y29"/>
  <c r="Z29"/>
  <c r="Y30"/>
  <c r="Z30"/>
  <c r="Y31"/>
  <c r="Z31"/>
  <c r="Y32"/>
  <c r="Z32"/>
  <c r="AA32"/>
  <c r="Y33"/>
  <c r="Z33"/>
  <c r="Y34"/>
  <c r="Z34"/>
  <c r="AA34"/>
  <c r="Y35"/>
  <c r="Z35"/>
  <c r="AB35"/>
  <c r="Y36"/>
  <c r="Z36"/>
  <c r="AB36"/>
  <c r="Y37"/>
  <c r="Z37"/>
  <c r="Y38"/>
  <c r="Z38"/>
  <c r="Y39"/>
  <c r="Z39"/>
  <c r="Y40"/>
  <c r="Z40"/>
  <c r="AA40"/>
  <c r="Y41"/>
  <c r="Z41"/>
  <c r="Y42"/>
  <c r="Z42"/>
  <c r="AA42"/>
  <c r="Y43"/>
  <c r="Z43"/>
  <c r="AB43"/>
  <c r="Y44"/>
  <c r="Z44"/>
  <c r="AB44"/>
  <c r="Y45"/>
  <c r="Z45"/>
  <c r="Y46"/>
  <c r="Z46"/>
  <c r="Y47"/>
  <c r="Z47"/>
  <c r="Y48"/>
  <c r="Z48"/>
  <c r="AA48"/>
  <c r="Y49"/>
  <c r="Z49"/>
  <c r="Y50"/>
  <c r="Z50"/>
  <c r="AA50"/>
  <c r="Y51"/>
  <c r="Z51"/>
  <c r="AB51"/>
  <c r="Y52"/>
  <c r="Z52"/>
  <c r="AB52"/>
  <c r="Y53"/>
  <c r="Z53"/>
  <c r="Y54"/>
  <c r="Z54"/>
  <c r="Y55"/>
  <c r="Z55"/>
  <c r="Y56"/>
  <c r="Z56"/>
  <c r="AA56"/>
  <c r="Y57"/>
  <c r="Z57"/>
  <c r="Y58"/>
  <c r="Z58"/>
  <c r="AA58"/>
  <c r="Y59"/>
  <c r="Z59"/>
  <c r="AB59"/>
  <c r="Y60"/>
  <c r="Z60"/>
  <c r="AB60"/>
  <c r="Y61"/>
  <c r="Z61"/>
  <c r="Y62"/>
  <c r="Z62"/>
  <c r="Y63"/>
  <c r="Z63"/>
  <c r="Y64"/>
  <c r="Z64"/>
  <c r="AA64"/>
  <c r="Y65"/>
  <c r="Z65"/>
  <c r="Y66"/>
  <c r="Z66"/>
  <c r="AA66"/>
  <c r="Y67"/>
  <c r="Z67"/>
  <c r="AB67"/>
  <c r="Y68"/>
  <c r="Z68"/>
  <c r="AB68"/>
  <c r="Y69"/>
  <c r="Z69"/>
  <c r="Y70"/>
  <c r="Z70"/>
  <c r="Y71"/>
  <c r="Z71"/>
  <c r="Y72"/>
  <c r="Z72"/>
  <c r="AA72"/>
  <c r="Y73"/>
  <c r="Z73"/>
  <c r="Y74"/>
  <c r="Z74"/>
  <c r="AA74"/>
  <c r="Y75"/>
  <c r="Z75"/>
  <c r="AB75"/>
  <c r="Y76"/>
  <c r="Z76"/>
  <c r="AB76"/>
  <c r="Y77"/>
  <c r="Z77"/>
  <c r="Y78"/>
  <c r="Z78"/>
  <c r="Y79"/>
  <c r="Z79"/>
  <c r="Y80"/>
  <c r="Z80"/>
  <c r="AA80"/>
  <c r="Y81"/>
  <c r="Z81"/>
  <c r="Y82"/>
  <c r="Z82"/>
  <c r="AA82"/>
  <c r="Y83"/>
  <c r="Z83"/>
  <c r="AB83"/>
  <c r="Y84"/>
  <c r="Z84"/>
  <c r="AB84"/>
  <c r="Y85"/>
  <c r="Z85"/>
  <c r="Y86"/>
  <c r="Z86"/>
  <c r="Y87"/>
  <c r="Z87"/>
  <c r="Y88"/>
  <c r="Z88"/>
  <c r="AA88"/>
  <c r="Y89"/>
  <c r="Z89"/>
  <c r="Y90"/>
  <c r="Z90"/>
  <c r="AA90"/>
  <c r="Y91"/>
  <c r="Z91"/>
  <c r="AB91"/>
  <c r="Y92"/>
  <c r="Z92"/>
  <c r="AB92"/>
  <c r="Y93"/>
  <c r="Z93"/>
  <c r="Y94"/>
  <c r="Z94"/>
  <c r="Y95"/>
  <c r="Z95"/>
  <c r="Y96"/>
  <c r="Z96"/>
  <c r="AA96"/>
  <c r="Y97"/>
  <c r="Z97"/>
  <c r="Y98"/>
  <c r="Z98"/>
  <c r="AA98"/>
  <c r="Z3"/>
  <c r="Y3"/>
  <c r="BM99" i="14" l="1"/>
  <c r="AO99" i="28"/>
  <c r="AQ99"/>
  <c r="AO99" i="27"/>
  <c r="AQ99"/>
  <c r="AB97" i="63"/>
  <c r="AB93"/>
  <c r="AB93" i="61"/>
  <c r="AB89" i="63"/>
  <c r="AB89" i="61"/>
  <c r="AB85" i="63"/>
  <c r="AB83"/>
  <c r="AB81"/>
  <c r="AB81" i="61"/>
  <c r="AB79" i="63"/>
  <c r="AB77"/>
  <c r="AB75"/>
  <c r="AB73"/>
  <c r="AB73" i="61"/>
  <c r="AB67" i="63"/>
  <c r="AB65"/>
  <c r="AB65" i="61"/>
  <c r="AB63" i="63"/>
  <c r="AB61"/>
  <c r="AB61" i="61"/>
  <c r="AB59" i="63"/>
  <c r="AB57"/>
  <c r="AB53"/>
  <c r="AB47"/>
  <c r="AB43"/>
  <c r="AB39"/>
  <c r="AB35"/>
  <c r="AB31"/>
  <c r="AB27"/>
  <c r="AB19"/>
  <c r="AB15"/>
  <c r="AB11"/>
  <c r="AB7"/>
  <c r="AO99" i="24"/>
  <c r="AP99" i="28"/>
  <c r="AO99" i="30"/>
  <c r="AP99"/>
  <c r="AR99"/>
  <c r="AQ99" i="26"/>
  <c r="AO99"/>
  <c r="AB98" i="61"/>
  <c r="AB90"/>
  <c r="AB86"/>
  <c r="AB82"/>
  <c r="AB74"/>
  <c r="AB66"/>
  <c r="AB62"/>
  <c r="AB58"/>
  <c r="AB54"/>
  <c r="AB50"/>
  <c r="AB46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Q99" i="30"/>
  <c r="AB71" i="63"/>
  <c r="AB69"/>
  <c r="AB55"/>
  <c r="AB51"/>
  <c r="AB23"/>
  <c r="AB82"/>
  <c r="AB78"/>
  <c r="AB74"/>
  <c r="AB70"/>
  <c r="AB66"/>
  <c r="AB62"/>
  <c r="AB58"/>
  <c r="AB54"/>
  <c r="AB50"/>
  <c r="AB46"/>
  <c r="AB91" i="62"/>
  <c r="AB77" i="61"/>
  <c r="AB69"/>
  <c r="AB94"/>
  <c r="AB78"/>
  <c r="AB70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N51" s="1"/>
  <c r="I50"/>
  <c r="I49"/>
  <c r="I48"/>
  <c r="I47"/>
  <c r="I46"/>
  <c r="I45"/>
  <c r="I44"/>
  <c r="I43"/>
  <c r="N43" s="1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N98" s="1"/>
  <c r="I98"/>
  <c r="M97"/>
  <c r="L97"/>
  <c r="K97"/>
  <c r="N97" s="1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N90" s="1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N85" s="1"/>
  <c r="J85"/>
  <c r="I85"/>
  <c r="M84"/>
  <c r="L84"/>
  <c r="N84" s="1"/>
  <c r="K84"/>
  <c r="J84"/>
  <c r="I84"/>
  <c r="M83"/>
  <c r="L83"/>
  <c r="K83"/>
  <c r="J83"/>
  <c r="I83"/>
  <c r="M82"/>
  <c r="L82"/>
  <c r="K82"/>
  <c r="J82"/>
  <c r="N82" s="1"/>
  <c r="I82"/>
  <c r="M81"/>
  <c r="L81"/>
  <c r="K81"/>
  <c r="N81" s="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N76" s="1"/>
  <c r="K76"/>
  <c r="J76"/>
  <c r="I76"/>
  <c r="M75"/>
  <c r="L75"/>
  <c r="K75"/>
  <c r="J75"/>
  <c r="I75"/>
  <c r="M74"/>
  <c r="L74"/>
  <c r="K74"/>
  <c r="J74"/>
  <c r="N74" s="1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N69" s="1"/>
  <c r="J69"/>
  <c r="I69"/>
  <c r="M68"/>
  <c r="L68"/>
  <c r="N68" s="1"/>
  <c r="K68"/>
  <c r="J68"/>
  <c r="I68"/>
  <c r="M67"/>
  <c r="L67"/>
  <c r="K67"/>
  <c r="J67"/>
  <c r="I67"/>
  <c r="M66"/>
  <c r="L66"/>
  <c r="K66"/>
  <c r="J66"/>
  <c r="N66" s="1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N60" s="1"/>
  <c r="K60"/>
  <c r="J60"/>
  <c r="I60"/>
  <c r="M59"/>
  <c r="L59"/>
  <c r="K59"/>
  <c r="J59"/>
  <c r="I59"/>
  <c r="M58"/>
  <c r="L58"/>
  <c r="K58"/>
  <c r="J58"/>
  <c r="N58" s="1"/>
  <c r="I58"/>
  <c r="M57"/>
  <c r="L57"/>
  <c r="K57"/>
  <c r="N57" s="1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N53" s="1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N49" s="1"/>
  <c r="J49"/>
  <c r="I49"/>
  <c r="M48"/>
  <c r="L48"/>
  <c r="N48" s="1"/>
  <c r="K48"/>
  <c r="J48"/>
  <c r="I48"/>
  <c r="M47"/>
  <c r="L47"/>
  <c r="K47"/>
  <c r="J47"/>
  <c r="I47"/>
  <c r="M46"/>
  <c r="L46"/>
  <c r="K46"/>
  <c r="J46"/>
  <c r="N46" s="1"/>
  <c r="I46"/>
  <c r="M45"/>
  <c r="L45"/>
  <c r="K45"/>
  <c r="N45" s="1"/>
  <c r="J45"/>
  <c r="I45"/>
  <c r="M44"/>
  <c r="L44"/>
  <c r="N44" s="1"/>
  <c r="K44"/>
  <c r="J44"/>
  <c r="I44"/>
  <c r="M43"/>
  <c r="L43"/>
  <c r="K43"/>
  <c r="J43"/>
  <c r="I43"/>
  <c r="M42"/>
  <c r="L42"/>
  <c r="K42"/>
  <c r="J42"/>
  <c r="N42" s="1"/>
  <c r="I42"/>
  <c r="M41"/>
  <c r="L41"/>
  <c r="K41"/>
  <c r="N41" s="1"/>
  <c r="J41"/>
  <c r="I41"/>
  <c r="M40"/>
  <c r="L40"/>
  <c r="N40" s="1"/>
  <c r="K40"/>
  <c r="J40"/>
  <c r="I40"/>
  <c r="M39"/>
  <c r="L39"/>
  <c r="K39"/>
  <c r="J39"/>
  <c r="I39"/>
  <c r="M38"/>
  <c r="L38"/>
  <c r="K38"/>
  <c r="J38"/>
  <c r="N38" s="1"/>
  <c r="I38"/>
  <c r="M37"/>
  <c r="L37"/>
  <c r="K37"/>
  <c r="N37" s="1"/>
  <c r="J37"/>
  <c r="I37"/>
  <c r="M36"/>
  <c r="L36"/>
  <c r="K36"/>
  <c r="J36"/>
  <c r="I36"/>
  <c r="M35"/>
  <c r="L35"/>
  <c r="K35"/>
  <c r="J35"/>
  <c r="I35"/>
  <c r="M34"/>
  <c r="L34"/>
  <c r="K34"/>
  <c r="J34"/>
  <c r="N34" s="1"/>
  <c r="I34"/>
  <c r="M33"/>
  <c r="L33"/>
  <c r="K33"/>
  <c r="N33" s="1"/>
  <c r="J33"/>
  <c r="I33"/>
  <c r="M32"/>
  <c r="L32"/>
  <c r="N32" s="1"/>
  <c r="K32"/>
  <c r="J32"/>
  <c r="I32"/>
  <c r="M31"/>
  <c r="L31"/>
  <c r="K31"/>
  <c r="J31"/>
  <c r="I31"/>
  <c r="M30"/>
  <c r="L30"/>
  <c r="K30"/>
  <c r="J30"/>
  <c r="N30" s="1"/>
  <c r="I30"/>
  <c r="M29"/>
  <c r="L29"/>
  <c r="K29"/>
  <c r="N29" s="1"/>
  <c r="J29"/>
  <c r="I29"/>
  <c r="M28"/>
  <c r="L28"/>
  <c r="K28"/>
  <c r="J28"/>
  <c r="I28"/>
  <c r="M27"/>
  <c r="L27"/>
  <c r="K27"/>
  <c r="J27"/>
  <c r="I27"/>
  <c r="N27" s="1"/>
  <c r="M26"/>
  <c r="L26"/>
  <c r="K26"/>
  <c r="J26"/>
  <c r="N26" s="1"/>
  <c r="I26"/>
  <c r="M25"/>
  <c r="L25"/>
  <c r="K25"/>
  <c r="N25" s="1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N21" s="1"/>
  <c r="J21"/>
  <c r="I21"/>
  <c r="M20"/>
  <c r="L20"/>
  <c r="N20" s="1"/>
  <c r="K20"/>
  <c r="J20"/>
  <c r="I20"/>
  <c r="M19"/>
  <c r="L19"/>
  <c r="K19"/>
  <c r="J19"/>
  <c r="I19"/>
  <c r="M18"/>
  <c r="L18"/>
  <c r="K18"/>
  <c r="J18"/>
  <c r="N18" s="1"/>
  <c r="I18"/>
  <c r="M17"/>
  <c r="L17"/>
  <c r="K17"/>
  <c r="N17" s="1"/>
  <c r="J17"/>
  <c r="I17"/>
  <c r="M16"/>
  <c r="L16"/>
  <c r="N16" s="1"/>
  <c r="K16"/>
  <c r="J16"/>
  <c r="I16"/>
  <c r="M15"/>
  <c r="L15"/>
  <c r="K15"/>
  <c r="J15"/>
  <c r="I15"/>
  <c r="M14"/>
  <c r="L14"/>
  <c r="K14"/>
  <c r="J14"/>
  <c r="N14" s="1"/>
  <c r="I14"/>
  <c r="M13"/>
  <c r="L13"/>
  <c r="K13"/>
  <c r="N13" s="1"/>
  <c r="J13"/>
  <c r="I13"/>
  <c r="M12"/>
  <c r="L12"/>
  <c r="N12" s="1"/>
  <c r="K12"/>
  <c r="J12"/>
  <c r="I12"/>
  <c r="M11"/>
  <c r="L11"/>
  <c r="K11"/>
  <c r="J11"/>
  <c r="I11"/>
  <c r="M10"/>
  <c r="L10"/>
  <c r="K10"/>
  <c r="J10"/>
  <c r="N10" s="1"/>
  <c r="I10"/>
  <c r="M9"/>
  <c r="L9"/>
  <c r="K9"/>
  <c r="N9" s="1"/>
  <c r="J9"/>
  <c r="I9"/>
  <c r="M8"/>
  <c r="L8"/>
  <c r="N8" s="1"/>
  <c r="K8"/>
  <c r="J8"/>
  <c r="I8"/>
  <c r="M7"/>
  <c r="L7"/>
  <c r="K7"/>
  <c r="J7"/>
  <c r="I7"/>
  <c r="M6"/>
  <c r="L6"/>
  <c r="K6"/>
  <c r="J6"/>
  <c r="J99" s="1"/>
  <c r="I6"/>
  <c r="M5"/>
  <c r="L5"/>
  <c r="K5"/>
  <c r="J5"/>
  <c r="I5"/>
  <c r="M4"/>
  <c r="L4"/>
  <c r="K4"/>
  <c r="J4"/>
  <c r="I4"/>
  <c r="M3"/>
  <c r="M99" s="1"/>
  <c r="L3"/>
  <c r="K3"/>
  <c r="J3"/>
  <c r="I3"/>
  <c r="I99" s="1"/>
  <c r="M98" i="62"/>
  <c r="L98"/>
  <c r="K98"/>
  <c r="J98"/>
  <c r="N98" s="1"/>
  <c r="I98"/>
  <c r="M97"/>
  <c r="L97"/>
  <c r="K97"/>
  <c r="N97" s="1"/>
  <c r="J97"/>
  <c r="I97"/>
  <c r="M96"/>
  <c r="L96"/>
  <c r="N96" s="1"/>
  <c r="K96"/>
  <c r="J96"/>
  <c r="I96"/>
  <c r="M95"/>
  <c r="L95"/>
  <c r="K95"/>
  <c r="J95"/>
  <c r="I95"/>
  <c r="N95" s="1"/>
  <c r="M94"/>
  <c r="L94"/>
  <c r="K94"/>
  <c r="J94"/>
  <c r="N94" s="1"/>
  <c r="I94"/>
  <c r="M93"/>
  <c r="L93"/>
  <c r="K93"/>
  <c r="N93" s="1"/>
  <c r="J93"/>
  <c r="I93"/>
  <c r="M92"/>
  <c r="L92"/>
  <c r="N92" s="1"/>
  <c r="K92"/>
  <c r="J92"/>
  <c r="I92"/>
  <c r="M91"/>
  <c r="L91"/>
  <c r="K91"/>
  <c r="J91"/>
  <c r="I91"/>
  <c r="N91" s="1"/>
  <c r="M90"/>
  <c r="L90"/>
  <c r="K90"/>
  <c r="J90"/>
  <c r="N90" s="1"/>
  <c r="I90"/>
  <c r="M89"/>
  <c r="L89"/>
  <c r="K89"/>
  <c r="N89" s="1"/>
  <c r="J89"/>
  <c r="I89"/>
  <c r="M88"/>
  <c r="L88"/>
  <c r="K88"/>
  <c r="J88"/>
  <c r="I88"/>
  <c r="M87"/>
  <c r="L87"/>
  <c r="K87"/>
  <c r="J87"/>
  <c r="I87"/>
  <c r="N87" s="1"/>
  <c r="M86"/>
  <c r="L86"/>
  <c r="K86"/>
  <c r="J86"/>
  <c r="N86" s="1"/>
  <c r="I86"/>
  <c r="M85"/>
  <c r="L85"/>
  <c r="K85"/>
  <c r="N85" s="1"/>
  <c r="J85"/>
  <c r="I85"/>
  <c r="M84"/>
  <c r="L84"/>
  <c r="K84"/>
  <c r="J84"/>
  <c r="I84"/>
  <c r="M83"/>
  <c r="L83"/>
  <c r="K83"/>
  <c r="J83"/>
  <c r="I83"/>
  <c r="N83" s="1"/>
  <c r="M82"/>
  <c r="L82"/>
  <c r="K82"/>
  <c r="J82"/>
  <c r="N82" s="1"/>
  <c r="I82"/>
  <c r="M81"/>
  <c r="L81"/>
  <c r="K81"/>
  <c r="N81" s="1"/>
  <c r="J81"/>
  <c r="I81"/>
  <c r="M80"/>
  <c r="L80"/>
  <c r="K80"/>
  <c r="J80"/>
  <c r="I80"/>
  <c r="M79"/>
  <c r="L79"/>
  <c r="K79"/>
  <c r="J79"/>
  <c r="I79"/>
  <c r="N79" s="1"/>
  <c r="M78"/>
  <c r="L78"/>
  <c r="K78"/>
  <c r="J78"/>
  <c r="N78" s="1"/>
  <c r="I78"/>
  <c r="M77"/>
  <c r="L77"/>
  <c r="K77"/>
  <c r="N77" s="1"/>
  <c r="J77"/>
  <c r="I77"/>
  <c r="M76"/>
  <c r="L76"/>
  <c r="K76"/>
  <c r="J76"/>
  <c r="I76"/>
  <c r="M75"/>
  <c r="L75"/>
  <c r="K75"/>
  <c r="J75"/>
  <c r="I75"/>
  <c r="N75" s="1"/>
  <c r="M74"/>
  <c r="L74"/>
  <c r="K74"/>
  <c r="J74"/>
  <c r="N74" s="1"/>
  <c r="I74"/>
  <c r="M73"/>
  <c r="L73"/>
  <c r="K73"/>
  <c r="N73" s="1"/>
  <c r="J73"/>
  <c r="I73"/>
  <c r="M72"/>
  <c r="L72"/>
  <c r="K72"/>
  <c r="J72"/>
  <c r="I72"/>
  <c r="M71"/>
  <c r="L71"/>
  <c r="K71"/>
  <c r="J71"/>
  <c r="I71"/>
  <c r="N71" s="1"/>
  <c r="M70"/>
  <c r="L70"/>
  <c r="K70"/>
  <c r="J70"/>
  <c r="N70" s="1"/>
  <c r="I70"/>
  <c r="M69"/>
  <c r="L69"/>
  <c r="K69"/>
  <c r="N69" s="1"/>
  <c r="J69"/>
  <c r="I69"/>
  <c r="M68"/>
  <c r="L68"/>
  <c r="K68"/>
  <c r="J68"/>
  <c r="I68"/>
  <c r="M67"/>
  <c r="L67"/>
  <c r="K67"/>
  <c r="J67"/>
  <c r="I67"/>
  <c r="N67" s="1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N63" s="1"/>
  <c r="M62"/>
  <c r="L62"/>
  <c r="K62"/>
  <c r="J62"/>
  <c r="N62" s="1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N57" s="1"/>
  <c r="J57"/>
  <c r="I57"/>
  <c r="M56"/>
  <c r="L56"/>
  <c r="K56"/>
  <c r="J56"/>
  <c r="I56"/>
  <c r="M55"/>
  <c r="L55"/>
  <c r="K55"/>
  <c r="J55"/>
  <c r="I55"/>
  <c r="N55" s="1"/>
  <c r="M54"/>
  <c r="L54"/>
  <c r="K54"/>
  <c r="J54"/>
  <c r="N54" s="1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M99" s="1"/>
  <c r="L3"/>
  <c r="K3"/>
  <c r="J3"/>
  <c r="I3"/>
  <c r="I99" s="1"/>
  <c r="M98" i="61"/>
  <c r="L98"/>
  <c r="K98"/>
  <c r="J98"/>
  <c r="N98" s="1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N90" s="1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N72" s="1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N60" s="1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N56" s="1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N52" s="1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N44" s="1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N40" s="1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N29" s="1"/>
  <c r="J29"/>
  <c r="I29"/>
  <c r="M28"/>
  <c r="L28"/>
  <c r="N28" s="1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N76" s="1"/>
  <c r="K76"/>
  <c r="J76"/>
  <c r="I76"/>
  <c r="M75"/>
  <c r="L75"/>
  <c r="K75"/>
  <c r="J75"/>
  <c r="I75"/>
  <c r="N75" s="1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N71" s="1"/>
  <c r="M70"/>
  <c r="L70"/>
  <c r="K70"/>
  <c r="J70"/>
  <c r="I70"/>
  <c r="M69"/>
  <c r="L69"/>
  <c r="K69"/>
  <c r="N69" s="1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N63" s="1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N55" s="1"/>
  <c r="M54"/>
  <c r="L54"/>
  <c r="K54"/>
  <c r="J54"/>
  <c r="I54"/>
  <c r="M53"/>
  <c r="L53"/>
  <c r="K53"/>
  <c r="N53" s="1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N47" s="1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N39" s="1"/>
  <c r="M38"/>
  <c r="L38"/>
  <c r="K38"/>
  <c r="J38"/>
  <c r="I38"/>
  <c r="M37"/>
  <c r="L37"/>
  <c r="K37"/>
  <c r="N37" s="1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N31" s="1"/>
  <c r="M30"/>
  <c r="L30"/>
  <c r="K30"/>
  <c r="J30"/>
  <c r="I30"/>
  <c r="M29"/>
  <c r="L29"/>
  <c r="K29"/>
  <c r="J29"/>
  <c r="I29"/>
  <c r="M28"/>
  <c r="L28"/>
  <c r="N28" s="1"/>
  <c r="K28"/>
  <c r="J28"/>
  <c r="I28"/>
  <c r="M27"/>
  <c r="L27"/>
  <c r="K27"/>
  <c r="J27"/>
  <c r="I27"/>
  <c r="N27" s="1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N12" s="1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N8" s="1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N4" s="1"/>
  <c r="K4"/>
  <c r="J4"/>
  <c r="I4"/>
  <c r="M3"/>
  <c r="M99" s="1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N77" s="1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N69" s="1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N61" s="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N53" s="1"/>
  <c r="M52"/>
  <c r="L52"/>
  <c r="K52"/>
  <c r="J52"/>
  <c r="M51"/>
  <c r="L51"/>
  <c r="K51"/>
  <c r="J51"/>
  <c r="M50"/>
  <c r="L50"/>
  <c r="K50"/>
  <c r="J50"/>
  <c r="N50" s="1"/>
  <c r="M49"/>
  <c r="L49"/>
  <c r="K49"/>
  <c r="J49"/>
  <c r="N49" s="1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N37" s="1"/>
  <c r="M36"/>
  <c r="L36"/>
  <c r="K36"/>
  <c r="J36"/>
  <c r="M35"/>
  <c r="L35"/>
  <c r="K35"/>
  <c r="J35"/>
  <c r="M34"/>
  <c r="L34"/>
  <c r="K34"/>
  <c r="J34"/>
  <c r="N34" s="1"/>
  <c r="M33"/>
  <c r="L33"/>
  <c r="K33"/>
  <c r="J33"/>
  <c r="N33" s="1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N21" s="1"/>
  <c r="M20"/>
  <c r="L20"/>
  <c r="K20"/>
  <c r="J20"/>
  <c r="M19"/>
  <c r="L19"/>
  <c r="K19"/>
  <c r="J19"/>
  <c r="M18"/>
  <c r="L18"/>
  <c r="K18"/>
  <c r="J18"/>
  <c r="N18" s="1"/>
  <c r="M17"/>
  <c r="L17"/>
  <c r="K17"/>
  <c r="J17"/>
  <c r="N17" s="1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N5" s="1"/>
  <c r="M4"/>
  <c r="L4"/>
  <c r="K4"/>
  <c r="J4"/>
  <c r="M3"/>
  <c r="L3"/>
  <c r="K3"/>
  <c r="J3"/>
  <c r="J99" s="1"/>
  <c r="M98" i="55"/>
  <c r="L98"/>
  <c r="K98"/>
  <c r="J98"/>
  <c r="I98"/>
  <c r="M97"/>
  <c r="L97"/>
  <c r="K97"/>
  <c r="N97" s="1"/>
  <c r="J97"/>
  <c r="I97"/>
  <c r="M96"/>
  <c r="L96"/>
  <c r="N96" s="1"/>
  <c r="K96"/>
  <c r="J96"/>
  <c r="I96"/>
  <c r="M95"/>
  <c r="L95"/>
  <c r="K95"/>
  <c r="J95"/>
  <c r="I95"/>
  <c r="M94"/>
  <c r="L94"/>
  <c r="K94"/>
  <c r="J94"/>
  <c r="N94" s="1"/>
  <c r="I94"/>
  <c r="M93"/>
  <c r="L93"/>
  <c r="K93"/>
  <c r="N93" s="1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N85" s="1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N77" s="1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N69" s="1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N61" s="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7" i="65"/>
  <c r="P7" s="1"/>
  <c r="E7" i="56" s="1"/>
  <c r="L8" i="65"/>
  <c r="N8" s="1"/>
  <c r="E8" i="55" s="1"/>
  <c r="L9" i="65"/>
  <c r="P9" s="1"/>
  <c r="E9" i="56" s="1"/>
  <c r="L11" i="65"/>
  <c r="P11" s="1"/>
  <c r="E11" i="56" s="1"/>
  <c r="L12" i="65"/>
  <c r="N12" s="1"/>
  <c r="E12" i="55" s="1"/>
  <c r="L13" i="65"/>
  <c r="P13" s="1"/>
  <c r="E13" i="56" s="1"/>
  <c r="L15" i="65"/>
  <c r="P15" s="1"/>
  <c r="E15" i="56" s="1"/>
  <c r="L16" i="65"/>
  <c r="N16" s="1"/>
  <c r="E16" i="55" s="1"/>
  <c r="L17" i="65"/>
  <c r="P17" s="1"/>
  <c r="E17" i="56" s="1"/>
  <c r="L19" i="65"/>
  <c r="P19" s="1"/>
  <c r="E19" i="56" s="1"/>
  <c r="L20" i="65"/>
  <c r="N20" s="1"/>
  <c r="E20" i="55" s="1"/>
  <c r="L21" i="65"/>
  <c r="P21" s="1"/>
  <c r="E21" i="56" s="1"/>
  <c r="L23" i="65"/>
  <c r="P23" s="1"/>
  <c r="E23" i="56" s="1"/>
  <c r="L24" i="65"/>
  <c r="P24" s="1"/>
  <c r="E24" i="56" s="1"/>
  <c r="L25" i="65"/>
  <c r="P25" s="1"/>
  <c r="E25" i="56" s="1"/>
  <c r="L27" i="65"/>
  <c r="P27" s="1"/>
  <c r="E27" i="56" s="1"/>
  <c r="L28" i="65"/>
  <c r="P28" s="1"/>
  <c r="E28" i="56" s="1"/>
  <c r="L29" i="65"/>
  <c r="P29" s="1"/>
  <c r="E29" i="56" s="1"/>
  <c r="L31" i="65"/>
  <c r="P31" s="1"/>
  <c r="E31" i="56" s="1"/>
  <c r="L32" i="65"/>
  <c r="P32" s="1"/>
  <c r="E32" i="56" s="1"/>
  <c r="L33" i="65"/>
  <c r="P33" s="1"/>
  <c r="E33" i="56" s="1"/>
  <c r="L35" i="65"/>
  <c r="P35" s="1"/>
  <c r="E35" i="56" s="1"/>
  <c r="L36" i="65"/>
  <c r="P36" s="1"/>
  <c r="E36" i="56" s="1"/>
  <c r="L37" i="65"/>
  <c r="P37" s="1"/>
  <c r="E37" i="56" s="1"/>
  <c r="L39" i="65"/>
  <c r="P39" s="1"/>
  <c r="E39" i="56" s="1"/>
  <c r="L40" i="65"/>
  <c r="P40" s="1"/>
  <c r="E40" i="56" s="1"/>
  <c r="L41" i="65"/>
  <c r="P41" s="1"/>
  <c r="E41" i="56" s="1"/>
  <c r="L43" i="65"/>
  <c r="P43" s="1"/>
  <c r="E43" i="56" s="1"/>
  <c r="L44" i="65"/>
  <c r="P44" s="1"/>
  <c r="E44" i="56" s="1"/>
  <c r="L45" i="65"/>
  <c r="P45" s="1"/>
  <c r="E45" i="56" s="1"/>
  <c r="L47" i="65"/>
  <c r="P47" s="1"/>
  <c r="E47" i="56" s="1"/>
  <c r="L48" i="65"/>
  <c r="P48" s="1"/>
  <c r="E48" i="56" s="1"/>
  <c r="L49" i="65"/>
  <c r="P49" s="1"/>
  <c r="E49" i="56" s="1"/>
  <c r="L51" i="65"/>
  <c r="P51" s="1"/>
  <c r="E51" i="56" s="1"/>
  <c r="L52" i="65"/>
  <c r="P52" s="1"/>
  <c r="E52" i="56" s="1"/>
  <c r="L53" i="65"/>
  <c r="P53" s="1"/>
  <c r="E53" i="56" s="1"/>
  <c r="L55" i="65"/>
  <c r="P55" s="1"/>
  <c r="E55" i="56" s="1"/>
  <c r="L56" i="65"/>
  <c r="P56" s="1"/>
  <c r="E56" i="56" s="1"/>
  <c r="L57" i="65"/>
  <c r="P57" s="1"/>
  <c r="E57" i="56" s="1"/>
  <c r="L59" i="65"/>
  <c r="P59" s="1"/>
  <c r="E59" i="56" s="1"/>
  <c r="L60" i="65"/>
  <c r="P60" s="1"/>
  <c r="E60" i="56" s="1"/>
  <c r="L61" i="65"/>
  <c r="P61" s="1"/>
  <c r="E61" i="56" s="1"/>
  <c r="L63" i="65"/>
  <c r="P63" s="1"/>
  <c r="E63" i="56" s="1"/>
  <c r="L64" i="65"/>
  <c r="P64" s="1"/>
  <c r="E64" i="56" s="1"/>
  <c r="L65" i="65"/>
  <c r="P65" s="1"/>
  <c r="E65" i="56" s="1"/>
  <c r="L67" i="65"/>
  <c r="P67" s="1"/>
  <c r="E67" i="56" s="1"/>
  <c r="L68" i="65"/>
  <c r="P68" s="1"/>
  <c r="E68" i="56" s="1"/>
  <c r="L69" i="65"/>
  <c r="P69" s="1"/>
  <c r="E69" i="56" s="1"/>
  <c r="L71" i="65"/>
  <c r="P71" s="1"/>
  <c r="E71" i="56" s="1"/>
  <c r="L72" i="65"/>
  <c r="P72" s="1"/>
  <c r="E72" i="56" s="1"/>
  <c r="L73" i="65"/>
  <c r="P73" s="1"/>
  <c r="E73" i="56" s="1"/>
  <c r="L75" i="65"/>
  <c r="P75" s="1"/>
  <c r="E75" i="56" s="1"/>
  <c r="L76" i="65"/>
  <c r="P76" s="1"/>
  <c r="E76" i="56" s="1"/>
  <c r="L77" i="65"/>
  <c r="P77" s="1"/>
  <c r="E77" i="56" s="1"/>
  <c r="L79" i="65"/>
  <c r="P79" s="1"/>
  <c r="E79" i="56" s="1"/>
  <c r="L80" i="65"/>
  <c r="P80" s="1"/>
  <c r="E80" i="56" s="1"/>
  <c r="L81" i="65"/>
  <c r="P81" s="1"/>
  <c r="E81" i="56" s="1"/>
  <c r="L83" i="65"/>
  <c r="P83" s="1"/>
  <c r="E83" i="56" s="1"/>
  <c r="L84" i="65"/>
  <c r="P84" s="1"/>
  <c r="E84" i="56" s="1"/>
  <c r="L85" i="65"/>
  <c r="P85" s="1"/>
  <c r="E85" i="56" s="1"/>
  <c r="L87" i="65"/>
  <c r="P87" s="1"/>
  <c r="E87" i="56" s="1"/>
  <c r="L88" i="65"/>
  <c r="P88" s="1"/>
  <c r="E88" i="56" s="1"/>
  <c r="L89" i="65"/>
  <c r="P89" s="1"/>
  <c r="E89" i="56" s="1"/>
  <c r="L91" i="65"/>
  <c r="P91" s="1"/>
  <c r="E91" i="56" s="1"/>
  <c r="L92" i="65"/>
  <c r="P92" s="1"/>
  <c r="E92" i="56" s="1"/>
  <c r="L93" i="65"/>
  <c r="P93" s="1"/>
  <c r="E93" i="56" s="1"/>
  <c r="L95" i="65"/>
  <c r="P95" s="1"/>
  <c r="E95" i="56" s="1"/>
  <c r="L96" i="65"/>
  <c r="P96" s="1"/>
  <c r="E96" i="56" s="1"/>
  <c r="L97" i="65"/>
  <c r="P97" s="1"/>
  <c r="E97" i="56" s="1"/>
  <c r="L3" i="65"/>
  <c r="N3" s="1"/>
  <c r="E3" i="55" s="1"/>
  <c r="P4" i="14"/>
  <c r="P5"/>
  <c r="P7"/>
  <c r="P8"/>
  <c r="P9"/>
  <c r="P11"/>
  <c r="P12"/>
  <c r="P13"/>
  <c r="P15"/>
  <c r="P16"/>
  <c r="P17"/>
  <c r="P19"/>
  <c r="P20"/>
  <c r="P21"/>
  <c r="P23"/>
  <c r="P24"/>
  <c r="P25"/>
  <c r="P27"/>
  <c r="P28"/>
  <c r="P29"/>
  <c r="P31"/>
  <c r="P32"/>
  <c r="P33"/>
  <c r="P35"/>
  <c r="P36"/>
  <c r="P37"/>
  <c r="P39"/>
  <c r="P40"/>
  <c r="P41"/>
  <c r="P43"/>
  <c r="P44"/>
  <c r="P45"/>
  <c r="P47"/>
  <c r="P48"/>
  <c r="P49"/>
  <c r="P51"/>
  <c r="P52"/>
  <c r="P53"/>
  <c r="P55"/>
  <c r="P56"/>
  <c r="P57"/>
  <c r="P59"/>
  <c r="P60"/>
  <c r="P61"/>
  <c r="P63"/>
  <c r="P64"/>
  <c r="P65"/>
  <c r="P67"/>
  <c r="P68"/>
  <c r="P69"/>
  <c r="P71"/>
  <c r="P72"/>
  <c r="P73"/>
  <c r="P75"/>
  <c r="P76"/>
  <c r="P77"/>
  <c r="P79"/>
  <c r="P80"/>
  <c r="P81"/>
  <c r="P83"/>
  <c r="P84"/>
  <c r="P85"/>
  <c r="P87"/>
  <c r="P88"/>
  <c r="P89"/>
  <c r="P91"/>
  <c r="P92"/>
  <c r="P93"/>
  <c r="P95"/>
  <c r="P96"/>
  <c r="P97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U88"/>
  <c r="N88"/>
  <c r="F88"/>
  <c r="U87"/>
  <c r="U86"/>
  <c r="F86"/>
  <c r="U85"/>
  <c r="U84"/>
  <c r="F84"/>
  <c r="U83"/>
  <c r="U82"/>
  <c r="F82"/>
  <c r="U81"/>
  <c r="U80"/>
  <c r="F80"/>
  <c r="U79"/>
  <c r="U78"/>
  <c r="F78"/>
  <c r="U77"/>
  <c r="F77"/>
  <c r="U76"/>
  <c r="F76"/>
  <c r="U75"/>
  <c r="U74"/>
  <c r="F74"/>
  <c r="U73"/>
  <c r="U72"/>
  <c r="N72"/>
  <c r="F72"/>
  <c r="U71"/>
  <c r="U70"/>
  <c r="F70"/>
  <c r="U69"/>
  <c r="U68"/>
  <c r="F68"/>
  <c r="U67"/>
  <c r="U66"/>
  <c r="F66"/>
  <c r="U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F41"/>
  <c r="U40"/>
  <c r="F40"/>
  <c r="U39"/>
  <c r="U38"/>
  <c r="F38"/>
  <c r="U37"/>
  <c r="U36"/>
  <c r="N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N6"/>
  <c r="F6"/>
  <c r="U5"/>
  <c r="U4"/>
  <c r="U3"/>
  <c r="A1"/>
  <c r="T99" i="62"/>
  <c r="S99"/>
  <c r="R99"/>
  <c r="Q99"/>
  <c r="P99"/>
  <c r="U98"/>
  <c r="F98"/>
  <c r="U97"/>
  <c r="U96"/>
  <c r="F96"/>
  <c r="U95"/>
  <c r="U94"/>
  <c r="F94"/>
  <c r="AD93"/>
  <c r="U93"/>
  <c r="F93"/>
  <c r="AD92"/>
  <c r="U92"/>
  <c r="F92"/>
  <c r="U91"/>
  <c r="U90"/>
  <c r="F90"/>
  <c r="AD89"/>
  <c r="U89"/>
  <c r="AD88"/>
  <c r="U88"/>
  <c r="N88"/>
  <c r="F88"/>
  <c r="U87"/>
  <c r="U86"/>
  <c r="F86"/>
  <c r="AD85"/>
  <c r="U85"/>
  <c r="U84"/>
  <c r="F84"/>
  <c r="U83"/>
  <c r="U82"/>
  <c r="F82"/>
  <c r="U81"/>
  <c r="U80"/>
  <c r="F80"/>
  <c r="U79"/>
  <c r="AC78"/>
  <c r="U78"/>
  <c r="F78"/>
  <c r="U77"/>
  <c r="U76"/>
  <c r="F76"/>
  <c r="U75"/>
  <c r="U74"/>
  <c r="F74"/>
  <c r="U73"/>
  <c r="U72"/>
  <c r="F72"/>
  <c r="U71"/>
  <c r="U70"/>
  <c r="F70"/>
  <c r="AD69"/>
  <c r="U69"/>
  <c r="U68"/>
  <c r="F68"/>
  <c r="U67"/>
  <c r="AD66"/>
  <c r="U66"/>
  <c r="F66"/>
  <c r="AD65"/>
  <c r="U65"/>
  <c r="N65"/>
  <c r="U64"/>
  <c r="F64"/>
  <c r="U63"/>
  <c r="AC62"/>
  <c r="U62"/>
  <c r="F62"/>
  <c r="U61"/>
  <c r="F61"/>
  <c r="U60"/>
  <c r="F60"/>
  <c r="U59"/>
  <c r="N59"/>
  <c r="U58"/>
  <c r="F58"/>
  <c r="U57"/>
  <c r="U56"/>
  <c r="F56"/>
  <c r="U55"/>
  <c r="U54"/>
  <c r="F54"/>
  <c r="AD53"/>
  <c r="U53"/>
  <c r="U52"/>
  <c r="F52"/>
  <c r="U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A1"/>
  <c r="T99" i="61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N78"/>
  <c r="F78"/>
  <c r="U77"/>
  <c r="U76"/>
  <c r="F76"/>
  <c r="U75"/>
  <c r="U74"/>
  <c r="F74"/>
  <c r="U73"/>
  <c r="U72"/>
  <c r="F72"/>
  <c r="U71"/>
  <c r="U70"/>
  <c r="F70"/>
  <c r="U69"/>
  <c r="U68"/>
  <c r="F68"/>
  <c r="U67"/>
  <c r="F67"/>
  <c r="U66"/>
  <c r="F66"/>
  <c r="U65"/>
  <c r="U64"/>
  <c r="F64"/>
  <c r="U63"/>
  <c r="U62"/>
  <c r="N62"/>
  <c r="F62"/>
  <c r="U61"/>
  <c r="U60"/>
  <c r="F60"/>
  <c r="U59"/>
  <c r="U58"/>
  <c r="F58"/>
  <c r="U57"/>
  <c r="U56"/>
  <c r="F56"/>
  <c r="U55"/>
  <c r="U54"/>
  <c r="F54"/>
  <c r="U53"/>
  <c r="U52"/>
  <c r="F52"/>
  <c r="U51"/>
  <c r="F51"/>
  <c r="U50"/>
  <c r="F50"/>
  <c r="U49"/>
  <c r="U48"/>
  <c r="F48"/>
  <c r="U47"/>
  <c r="U46"/>
  <c r="N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F69"/>
  <c r="U68"/>
  <c r="F68"/>
  <c r="U67"/>
  <c r="N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F45"/>
  <c r="U44"/>
  <c r="F44"/>
  <c r="U43"/>
  <c r="N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F27"/>
  <c r="U26"/>
  <c r="F26"/>
  <c r="U25"/>
  <c r="F25"/>
  <c r="U24"/>
  <c r="F24"/>
  <c r="U23"/>
  <c r="N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M99"/>
  <c r="L99"/>
  <c r="K99"/>
  <c r="B99"/>
  <c r="A1"/>
  <c r="T99" i="55"/>
  <c r="S99"/>
  <c r="R99"/>
  <c r="Q99"/>
  <c r="P99"/>
  <c r="U98"/>
  <c r="N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F51"/>
  <c r="U50"/>
  <c r="F50"/>
  <c r="U49"/>
  <c r="F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N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N5"/>
  <c r="U4"/>
  <c r="F4"/>
  <c r="U3"/>
  <c r="L99"/>
  <c r="A1"/>
  <c r="N4" i="63" l="1"/>
  <c r="L99"/>
  <c r="N11" i="56"/>
  <c r="N35"/>
  <c r="K99" i="63"/>
  <c r="N5"/>
  <c r="C99"/>
  <c r="N15" i="56"/>
  <c r="N27"/>
  <c r="N39"/>
  <c r="P98" i="14"/>
  <c r="P94"/>
  <c r="P90"/>
  <c r="P86"/>
  <c r="P82"/>
  <c r="P78"/>
  <c r="P74"/>
  <c r="P70"/>
  <c r="P66"/>
  <c r="P62"/>
  <c r="P58"/>
  <c r="P54"/>
  <c r="P50"/>
  <c r="P46"/>
  <c r="P42"/>
  <c r="P38"/>
  <c r="P34"/>
  <c r="P30"/>
  <c r="P26"/>
  <c r="P22"/>
  <c r="P18"/>
  <c r="P14"/>
  <c r="P10"/>
  <c r="P6"/>
  <c r="L98" i="65"/>
  <c r="P98" s="1"/>
  <c r="E98" i="56" s="1"/>
  <c r="L94" i="65"/>
  <c r="P94" s="1"/>
  <c r="E94" i="56" s="1"/>
  <c r="L90" i="65"/>
  <c r="P90" s="1"/>
  <c r="E90" i="56" s="1"/>
  <c r="L86" i="65"/>
  <c r="P86" s="1"/>
  <c r="E86" i="56" s="1"/>
  <c r="L82" i="65"/>
  <c r="P82" s="1"/>
  <c r="E82" i="56" s="1"/>
  <c r="L78" i="65"/>
  <c r="P78" s="1"/>
  <c r="E78" i="56" s="1"/>
  <c r="L74" i="65"/>
  <c r="P74" s="1"/>
  <c r="E74" i="56" s="1"/>
  <c r="L70" i="65"/>
  <c r="P70" s="1"/>
  <c r="E70" i="56" s="1"/>
  <c r="L66" i="65"/>
  <c r="P66" s="1"/>
  <c r="E66" i="56" s="1"/>
  <c r="L62" i="65"/>
  <c r="P62" s="1"/>
  <c r="E62" i="56" s="1"/>
  <c r="L58" i="65"/>
  <c r="P58" s="1"/>
  <c r="E58" i="56" s="1"/>
  <c r="L54" i="65"/>
  <c r="P54" s="1"/>
  <c r="E54" i="56" s="1"/>
  <c r="L50" i="65"/>
  <c r="P50" s="1"/>
  <c r="E50" i="56" s="1"/>
  <c r="L46" i="65"/>
  <c r="P46" s="1"/>
  <c r="E46" i="56" s="1"/>
  <c r="L42" i="65"/>
  <c r="P42" s="1"/>
  <c r="E42" i="56" s="1"/>
  <c r="L38" i="65"/>
  <c r="P38" s="1"/>
  <c r="E38" i="56" s="1"/>
  <c r="L34" i="65"/>
  <c r="P34" s="1"/>
  <c r="E34" i="56" s="1"/>
  <c r="L30" i="65"/>
  <c r="P30" s="1"/>
  <c r="E30" i="56" s="1"/>
  <c r="L26" i="65"/>
  <c r="P26" s="1"/>
  <c r="E26" i="56" s="1"/>
  <c r="L22" i="65"/>
  <c r="P22" s="1"/>
  <c r="E22" i="56" s="1"/>
  <c r="L18" i="65"/>
  <c r="P18" s="1"/>
  <c r="E18" i="56" s="1"/>
  <c r="L14" i="65"/>
  <c r="P14" s="1"/>
  <c r="E14" i="56" s="1"/>
  <c r="L10" i="65"/>
  <c r="P10" s="1"/>
  <c r="E10" i="56" s="1"/>
  <c r="L6" i="65"/>
  <c r="P6" s="1"/>
  <c r="E6" i="56" s="1"/>
  <c r="N7"/>
  <c r="N19"/>
  <c r="N31"/>
  <c r="N47"/>
  <c r="N33" i="57"/>
  <c r="N41"/>
  <c r="N49"/>
  <c r="N57"/>
  <c r="N65"/>
  <c r="N73"/>
  <c r="N89"/>
  <c r="F59"/>
  <c r="F97" i="58"/>
  <c r="F55"/>
  <c r="F73" i="62"/>
  <c r="F69"/>
  <c r="F37"/>
  <c r="F23"/>
  <c r="F15"/>
  <c r="N6" i="57"/>
  <c r="N14"/>
  <c r="N18"/>
  <c r="N22"/>
  <c r="N26"/>
  <c r="N30"/>
  <c r="N86"/>
  <c r="J99"/>
  <c r="F4" i="63"/>
  <c r="B99"/>
  <c r="F41" i="62"/>
  <c r="C99" i="56"/>
  <c r="C99" i="55"/>
  <c r="K99" i="66"/>
  <c r="C99" i="57"/>
  <c r="F17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M4" i="65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5" i="65"/>
  <c r="D95" i="56" s="1"/>
  <c r="G95" s="1"/>
  <c r="O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5" i="65"/>
  <c r="D15" i="55" s="1"/>
  <c r="M17" i="65"/>
  <c r="D17" i="55" s="1"/>
  <c r="G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O54" s="1"/>
  <c r="N58"/>
  <c r="O58" s="1"/>
  <c r="N62"/>
  <c r="N66"/>
  <c r="N70"/>
  <c r="O70" s="1"/>
  <c r="N74"/>
  <c r="O74" s="1"/>
  <c r="N78"/>
  <c r="N9"/>
  <c r="N13"/>
  <c r="O13" s="1"/>
  <c r="N25"/>
  <c r="O25" s="1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V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G29" s="1"/>
  <c r="V29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L99" i="66"/>
  <c r="M3"/>
  <c r="D3" i="57" s="1"/>
  <c r="P3" i="66"/>
  <c r="E3" i="58" s="1"/>
  <c r="O3" i="66"/>
  <c r="D3" i="58" s="1"/>
  <c r="K4" i="65"/>
  <c r="F4"/>
  <c r="D99"/>
  <c r="K3"/>
  <c r="O27" i="55"/>
  <c r="V11"/>
  <c r="V48"/>
  <c r="O48"/>
  <c r="V56"/>
  <c r="O4"/>
  <c r="V9"/>
  <c r="V32"/>
  <c r="O32"/>
  <c r="V40"/>
  <c r="V16"/>
  <c r="O16"/>
  <c r="V24"/>
  <c r="O87"/>
  <c r="V98"/>
  <c r="O98"/>
  <c r="V10" i="56"/>
  <c r="V19"/>
  <c r="V24"/>
  <c r="V26"/>
  <c r="O26"/>
  <c r="V40"/>
  <c r="V42"/>
  <c r="O42"/>
  <c r="V40" i="57"/>
  <c r="O56"/>
  <c r="N8" i="55"/>
  <c r="F9"/>
  <c r="I99"/>
  <c r="M99"/>
  <c r="G10"/>
  <c r="N12"/>
  <c r="O12" s="1"/>
  <c r="F13"/>
  <c r="G26"/>
  <c r="N28"/>
  <c r="O28" s="1"/>
  <c r="F29"/>
  <c r="V38"/>
  <c r="N44"/>
  <c r="O44" s="1"/>
  <c r="F45"/>
  <c r="G58"/>
  <c r="N60"/>
  <c r="O60" s="1"/>
  <c r="F61"/>
  <c r="O64"/>
  <c r="O72"/>
  <c r="O80"/>
  <c r="O92"/>
  <c r="O29" i="56"/>
  <c r="O45"/>
  <c r="O57"/>
  <c r="O65"/>
  <c r="O73"/>
  <c r="V74" i="55"/>
  <c r="O74"/>
  <c r="V82"/>
  <c r="V22" i="56"/>
  <c r="O22"/>
  <c r="V36"/>
  <c r="V38"/>
  <c r="V52"/>
  <c r="V54"/>
  <c r="V70"/>
  <c r="V86"/>
  <c r="V36" i="57"/>
  <c r="V5" i="58"/>
  <c r="V13"/>
  <c r="V21"/>
  <c r="V12" i="55"/>
  <c r="O17"/>
  <c r="V17"/>
  <c r="V28"/>
  <c r="V44"/>
  <c r="V60"/>
  <c r="V90"/>
  <c r="V95"/>
  <c r="V18" i="56"/>
  <c r="O18"/>
  <c r="V32"/>
  <c r="V34"/>
  <c r="O34"/>
  <c r="V48"/>
  <c r="V50"/>
  <c r="O50"/>
  <c r="B99" i="55"/>
  <c r="F3"/>
  <c r="K99"/>
  <c r="F5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86" i="55"/>
  <c r="O91"/>
  <c r="V28" i="56"/>
  <c r="V44"/>
  <c r="V58"/>
  <c r="V74"/>
  <c r="V90"/>
  <c r="V98"/>
  <c r="J99" i="55"/>
  <c r="G6"/>
  <c r="N24"/>
  <c r="O24" s="1"/>
  <c r="N40"/>
  <c r="O40" s="1"/>
  <c r="N56"/>
  <c r="O56" s="1"/>
  <c r="O96"/>
  <c r="O56" i="56"/>
  <c r="V38" i="58"/>
  <c r="V54"/>
  <c r="V57"/>
  <c r="V70"/>
  <c r="V86"/>
  <c r="V83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34"/>
  <c r="V66"/>
  <c r="O66"/>
  <c r="V69"/>
  <c r="V82"/>
  <c r="V85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62"/>
  <c r="N3" i="56"/>
  <c r="G88" i="57"/>
  <c r="N90"/>
  <c r="F91"/>
  <c r="K99" i="58"/>
  <c r="U99"/>
  <c r="F9"/>
  <c r="F17"/>
  <c r="V26"/>
  <c r="V29"/>
  <c r="O29"/>
  <c r="V42"/>
  <c r="V45"/>
  <c r="O45"/>
  <c r="V58"/>
  <c r="O74"/>
  <c r="V77"/>
  <c r="O77"/>
  <c r="V90"/>
  <c r="V93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l="1"/>
  <c r="O14" i="58"/>
  <c r="O39" i="56"/>
  <c r="O23"/>
  <c r="O7"/>
  <c r="O47"/>
  <c r="O31"/>
  <c r="O15"/>
  <c r="V3" i="55"/>
  <c r="O51" i="56"/>
  <c r="O43" i="55"/>
  <c r="V13"/>
  <c r="O91" i="56"/>
  <c r="O83"/>
  <c r="O75"/>
  <c r="O67"/>
  <c r="O59"/>
  <c r="M94" i="65"/>
  <c r="D94" i="55" s="1"/>
  <c r="M78" i="65"/>
  <c r="D78" i="55" s="1"/>
  <c r="M62" i="65"/>
  <c r="D62" i="55" s="1"/>
  <c r="G62" s="1"/>
  <c r="V62" s="1"/>
  <c r="M46" i="65"/>
  <c r="D46" i="55" s="1"/>
  <c r="M30" i="65"/>
  <c r="D30" i="55" s="1"/>
  <c r="N94" i="65"/>
  <c r="E94" i="55" s="1"/>
  <c r="N78" i="65"/>
  <c r="E78" i="55" s="1"/>
  <c r="E99" s="1"/>
  <c r="N62" i="65"/>
  <c r="E62" i="55" s="1"/>
  <c r="N46" i="65"/>
  <c r="E46" i="55" s="1"/>
  <c r="N30" i="65"/>
  <c r="E30" i="55" s="1"/>
  <c r="O94" i="65"/>
  <c r="D94" i="56" s="1"/>
  <c r="G94" s="1"/>
  <c r="V94" s="1"/>
  <c r="O78" i="65"/>
  <c r="D78" i="56" s="1"/>
  <c r="G78" s="1"/>
  <c r="O62" i="65"/>
  <c r="D62" i="56" s="1"/>
  <c r="G62" s="1"/>
  <c r="O46" i="65"/>
  <c r="D46" i="56" s="1"/>
  <c r="G46" s="1"/>
  <c r="V46" s="1"/>
  <c r="O30" i="65"/>
  <c r="D30" i="56" s="1"/>
  <c r="G30" s="1"/>
  <c r="V30" s="1"/>
  <c r="O14" i="65"/>
  <c r="D14" i="56" s="1"/>
  <c r="G14" s="1"/>
  <c r="L99" i="65"/>
  <c r="V95" i="56"/>
  <c r="V27"/>
  <c r="V11"/>
  <c r="V35"/>
  <c r="O6" i="57"/>
  <c r="G25"/>
  <c r="V25" s="1"/>
  <c r="O79" i="56"/>
  <c r="O71"/>
  <c r="O63"/>
  <c r="E99"/>
  <c r="M14" i="65"/>
  <c r="D14" i="55" s="1"/>
  <c r="N14" i="65"/>
  <c r="E14" i="55" s="1"/>
  <c r="O7"/>
  <c r="V43" i="56"/>
  <c r="O30" i="58"/>
  <c r="O27"/>
  <c r="O42"/>
  <c r="O61"/>
  <c r="G42" i="55"/>
  <c r="O9" i="58"/>
  <c r="O66" i="56"/>
  <c r="O46"/>
  <c r="O38"/>
  <c r="O6"/>
  <c r="O57" i="58"/>
  <c r="O81"/>
  <c r="O97"/>
  <c r="O41"/>
  <c r="O82" i="56"/>
  <c r="V66"/>
  <c r="G8"/>
  <c r="V8" s="1"/>
  <c r="G4"/>
  <c r="V4" s="1"/>
  <c r="O55"/>
  <c r="V6"/>
  <c r="G70" i="55"/>
  <c r="G66"/>
  <c r="G36"/>
  <c r="V36" s="1"/>
  <c r="O90"/>
  <c r="O83"/>
  <c r="O22"/>
  <c r="O11"/>
  <c r="G12" i="56"/>
  <c r="V12" s="1"/>
  <c r="O87"/>
  <c r="O95" i="55"/>
  <c r="O75"/>
  <c r="O67"/>
  <c r="O63"/>
  <c r="O59"/>
  <c r="O39"/>
  <c r="O82"/>
  <c r="D99"/>
  <c r="O9"/>
  <c r="G75" i="58"/>
  <c r="O65"/>
  <c r="V53"/>
  <c r="G43"/>
  <c r="O43" s="1"/>
  <c r="V81"/>
  <c r="O59"/>
  <c r="G9" i="57"/>
  <c r="V9" s="1"/>
  <c r="O24"/>
  <c r="G91" i="58"/>
  <c r="O37"/>
  <c r="E99"/>
  <c r="O25"/>
  <c r="G11"/>
  <c r="V11" s="1"/>
  <c r="V97"/>
  <c r="V43"/>
  <c r="V41"/>
  <c r="O17"/>
  <c r="D99"/>
  <c r="G93" i="57"/>
  <c r="V93" s="1"/>
  <c r="G77"/>
  <c r="V77" s="1"/>
  <c r="G69"/>
  <c r="O69" s="1"/>
  <c r="G61"/>
  <c r="V61" s="1"/>
  <c r="G54"/>
  <c r="V54" s="1"/>
  <c r="G53"/>
  <c r="O53" s="1"/>
  <c r="O44"/>
  <c r="G37"/>
  <c r="G22"/>
  <c r="V22" s="1"/>
  <c r="G21"/>
  <c r="V21" s="1"/>
  <c r="G13"/>
  <c r="O13" s="1"/>
  <c r="G5"/>
  <c r="V5" s="1"/>
  <c r="O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G30" l="1"/>
  <c r="O61" i="57"/>
  <c r="O9"/>
  <c r="G78" i="55"/>
  <c r="O94" i="56"/>
  <c r="O14"/>
  <c r="V14"/>
  <c r="O78"/>
  <c r="V78"/>
  <c r="D99"/>
  <c r="G14" i="55"/>
  <c r="G46"/>
  <c r="O30" i="56"/>
  <c r="O62"/>
  <c r="V62"/>
  <c r="O25" i="57"/>
  <c r="G94" i="55"/>
  <c r="O62"/>
  <c r="O36"/>
  <c r="O8" i="56"/>
  <c r="O4"/>
  <c r="V70" i="55"/>
  <c r="O70"/>
  <c r="V66"/>
  <c r="O66"/>
  <c r="O49"/>
  <c r="V30"/>
  <c r="O30"/>
  <c r="O12" i="56"/>
  <c r="O16"/>
  <c r="V75" i="58"/>
  <c r="O75"/>
  <c r="V91"/>
  <c r="O91"/>
  <c r="O56"/>
  <c r="O11"/>
  <c r="O80"/>
  <c r="O93" i="57"/>
  <c r="O77"/>
  <c r="V69"/>
  <c r="O54"/>
  <c r="V53"/>
  <c r="O37"/>
  <c r="V37"/>
  <c r="O22"/>
  <c r="O21"/>
  <c r="V13"/>
  <c r="O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O23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V14" i="55" l="1"/>
  <c r="O14"/>
  <c r="O99" s="1"/>
  <c r="V46"/>
  <c r="O46"/>
  <c r="V78"/>
  <c r="O78"/>
  <c r="O94"/>
  <c r="V94"/>
  <c r="G99"/>
  <c r="V99" s="1"/>
  <c r="O99" i="56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DA7"/>
  <c r="CO93"/>
  <c r="CZ97"/>
  <c r="BY46"/>
  <c r="BY58"/>
  <c r="BY66"/>
  <c r="BY86"/>
  <c r="BT96"/>
  <c r="DJ96" s="1"/>
  <c r="F96" i="40" s="1"/>
  <c r="DB95" i="54"/>
  <c r="DB87"/>
  <c r="DB83"/>
  <c r="DB75"/>
  <c r="DB67"/>
  <c r="DB63"/>
  <c r="DB42"/>
  <c r="DB37"/>
  <c r="DB33"/>
  <c r="DB29"/>
  <c r="DB25"/>
  <c r="BT8"/>
  <c r="DJ8" s="1"/>
  <c r="F8" i="40" s="1"/>
  <c r="BR99" i="54"/>
  <c r="DB3"/>
  <c r="DA96"/>
  <c r="DA84"/>
  <c r="BT37"/>
  <c r="BT32"/>
  <c r="DJ32" s="1"/>
  <c r="F32" i="40" s="1"/>
  <c r="BT28" i="54"/>
  <c r="BT24"/>
  <c r="DJ24" s="1"/>
  <c r="F24" i="40" s="1"/>
  <c r="CZ77" i="54"/>
  <c r="CZ6"/>
  <c r="CV4"/>
  <c r="BM96"/>
  <c r="DI96" s="1"/>
  <c r="E96" i="40" s="1"/>
  <c r="BM84" i="54"/>
  <c r="BM67"/>
  <c r="BM62"/>
  <c r="BM56"/>
  <c r="DI56" s="1"/>
  <c r="E56" i="40" s="1"/>
  <c r="BM42" i="54"/>
  <c r="BM40"/>
  <c r="BM16"/>
  <c r="BM4"/>
  <c r="DI4" s="1"/>
  <c r="E4" i="40" s="1"/>
  <c r="CO5" i="54"/>
  <c r="BF96"/>
  <c r="BF56"/>
  <c r="BF46"/>
  <c r="DH46" s="1"/>
  <c r="D46" i="40" s="1"/>
  <c r="BF42" i="54"/>
  <c r="BF32"/>
  <c r="BF28"/>
  <c r="DH28" s="1"/>
  <c r="D28" i="40" s="1"/>
  <c r="BF24" i="54"/>
  <c r="DH24" s="1"/>
  <c r="D24" i="40" s="1"/>
  <c r="BF16" i="54"/>
  <c r="BF14"/>
  <c r="DH14" s="1"/>
  <c r="D14" i="40" s="1"/>
  <c r="CG10" i="54"/>
  <c r="AY96"/>
  <c r="AY93"/>
  <c r="AY70"/>
  <c r="AY67"/>
  <c r="AY51"/>
  <c r="DG51" s="1"/>
  <c r="C51" i="40" s="1"/>
  <c r="AY37" i="54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DG30" s="1"/>
  <c r="C30" i="40" s="1"/>
  <c r="BM30" i="54"/>
  <c r="DI30" s="1"/>
  <c r="E30" i="40" s="1"/>
  <c r="AR34" i="54"/>
  <c r="DF34" s="1"/>
  <c r="B34" i="40" s="1"/>
  <c r="AY34" i="54"/>
  <c r="BF34"/>
  <c r="DH34" s="1"/>
  <c r="D34" i="40" s="1"/>
  <c r="BM34" i="54"/>
  <c r="AY35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DH66" s="1"/>
  <c r="D66" i="40" s="1"/>
  <c r="CN66" i="54"/>
  <c r="BY74"/>
  <c r="CG74"/>
  <c r="AY78"/>
  <c r="BF78"/>
  <c r="BM78"/>
  <c r="DB79"/>
  <c r="BM82"/>
  <c r="BT82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DG87" s="1"/>
  <c r="C87" i="40" s="1"/>
  <c r="BT87" i="54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DJ12" s="1"/>
  <c r="F12" i="40" s="1"/>
  <c r="BT15" i="54"/>
  <c r="DJ15" s="1"/>
  <c r="F15" i="40" s="1"/>
  <c r="DB18" i="54"/>
  <c r="DD18" s="1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BT78"/>
  <c r="CZ78"/>
  <c r="BT81"/>
  <c r="BT83"/>
  <c r="DJ83" s="1"/>
  <c r="F83" i="40" s="1"/>
  <c r="BT86" i="54"/>
  <c r="BT89"/>
  <c r="DJ89" s="1"/>
  <c r="F89" i="40" s="1"/>
  <c r="BT93" i="54"/>
  <c r="DJ93" s="1"/>
  <c r="F93" i="40" s="1"/>
  <c r="BT95" i="54"/>
  <c r="BT4"/>
  <c r="DJ4" s="1"/>
  <c r="F4" i="40" s="1"/>
  <c r="BT7" i="54"/>
  <c r="DJ7" s="1"/>
  <c r="BT11"/>
  <c r="BT19"/>
  <c r="BT23"/>
  <c r="DB2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DI73" s="1"/>
  <c r="E73" i="40" s="1"/>
  <c r="BM76" i="54"/>
  <c r="DI76" s="1"/>
  <c r="E76" i="40" s="1"/>
  <c r="BM87" i="54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BM39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DH68" s="1"/>
  <c r="D68" i="40" s="1"/>
  <c r="BF71" i="54"/>
  <c r="DH71" s="1"/>
  <c r="D71" i="40" s="1"/>
  <c r="BF81" i="54"/>
  <c r="DH81" s="1"/>
  <c r="D81" i="40" s="1"/>
  <c r="BF83" i="54"/>
  <c r="DH83" s="1"/>
  <c r="D83" i="40" s="1"/>
  <c r="BF86" i="54"/>
  <c r="BF88"/>
  <c r="BF91"/>
  <c r="BF92"/>
  <c r="DJ92"/>
  <c r="F92" i="40" s="1"/>
  <c r="BF97" i="54"/>
  <c r="DI5"/>
  <c r="E5" i="40" s="1"/>
  <c r="BF17" i="54"/>
  <c r="DH17" s="1"/>
  <c r="D17" i="40" s="1"/>
  <c r="BF30" i="54"/>
  <c r="BF49"/>
  <c r="BF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J69"/>
  <c r="F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DI93"/>
  <c r="E93" i="40" s="1"/>
  <c r="BF95" i="54"/>
  <c r="BF98"/>
  <c r="AY4"/>
  <c r="AY6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H29" i="54"/>
  <c r="D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AY58"/>
  <c r="DG58" s="1"/>
  <c r="C58" i="40" s="1"/>
  <c r="DI58" i="54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AY44"/>
  <c r="AY53"/>
  <c r="CE53"/>
  <c r="DJ57"/>
  <c r="F57" i="40" s="1"/>
  <c r="AY59" i="54"/>
  <c r="DG59" s="1"/>
  <c r="C59" i="40" s="1"/>
  <c r="DJ59" i="54"/>
  <c r="F59" i="40" s="1"/>
  <c r="AY61" i="54"/>
  <c r="DG61" s="1"/>
  <c r="C61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DG18" s="1"/>
  <c r="C18" i="40" s="1"/>
  <c r="AY3" i="54"/>
  <c r="DG3" s="1"/>
  <c r="C3" i="40" s="1"/>
  <c r="CF8" i="54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DG68" s="1"/>
  <c r="C68" i="40" s="1"/>
  <c r="AY71" i="54"/>
  <c r="DI71"/>
  <c r="E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I9" i="54"/>
  <c r="E9" i="40" s="1"/>
  <c r="DJ11" i="54"/>
  <c r="F11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AR27" i="54"/>
  <c r="DF27" s="1"/>
  <c r="B27" i="40" s="1"/>
  <c r="DG27" i="54"/>
  <c r="C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J87" i="54"/>
  <c r="F87" i="40" s="1"/>
  <c r="AR89" i="54"/>
  <c r="DF89" s="1"/>
  <c r="B89" i="40" s="1"/>
  <c r="DI89" i="54"/>
  <c r="E89" i="40" s="1"/>
  <c r="AR90" i="54"/>
  <c r="DF90" s="1"/>
  <c r="B90" i="40" s="1"/>
  <c r="DH90" i="54"/>
  <c r="D90" i="40" s="1"/>
  <c r="DI90" i="54"/>
  <c r="E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AR36" i="54"/>
  <c r="DF36" s="1"/>
  <c r="B36" i="40" s="1"/>
  <c r="DI36" i="54"/>
  <c r="E36" i="40" s="1"/>
  <c r="DG52" i="54"/>
  <c r="BX54"/>
  <c r="BX62"/>
  <c r="DG70"/>
  <c r="BX70"/>
  <c r="DG96"/>
  <c r="C96" i="40" s="1"/>
  <c r="DG4" i="54"/>
  <c r="C4" i="40" s="1"/>
  <c r="AR7" i="54"/>
  <c r="DF7" s="1"/>
  <c r="B7" i="40" s="1"/>
  <c r="AR9" i="54"/>
  <c r="DF9" s="1"/>
  <c r="B9" i="40" s="1"/>
  <c r="AR12" i="54"/>
  <c r="DF12" s="1"/>
  <c r="B12" i="40" s="1"/>
  <c r="DH18" i="54"/>
  <c r="D18" i="40" s="1"/>
  <c r="AR21" i="54"/>
  <c r="DF21" s="1"/>
  <c r="B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AR68" i="54"/>
  <c r="DF68" s="1"/>
  <c r="B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BT73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P95" i="54" l="1"/>
  <c r="CP83"/>
  <c r="DD94"/>
  <c r="DD61"/>
  <c r="CW48"/>
  <c r="CB41"/>
  <c r="CI26"/>
  <c r="CP30"/>
  <c r="CB22"/>
  <c r="CB38"/>
  <c r="CP36"/>
  <c r="DD34"/>
  <c r="CP22"/>
  <c r="DD7"/>
  <c r="CB42"/>
  <c r="CB26"/>
  <c r="CW38"/>
  <c r="DD37"/>
  <c r="CP34"/>
  <c r="CB18"/>
  <c r="CB10"/>
  <c r="CW15"/>
  <c r="CP11"/>
  <c r="CI15"/>
  <c r="DD38"/>
  <c r="DD87"/>
  <c r="DD58"/>
  <c r="DD55"/>
  <c r="DD45"/>
  <c r="DD86"/>
  <c r="DD29"/>
  <c r="DD17"/>
  <c r="DD9"/>
  <c r="CW82"/>
  <c r="CW30"/>
  <c r="CW8"/>
  <c r="CW16"/>
  <c r="CP87"/>
  <c r="CP44"/>
  <c r="CP35"/>
  <c r="CP12"/>
  <c r="DK6"/>
  <c r="CI17"/>
  <c r="CI37"/>
  <c r="CI74"/>
  <c r="CB61"/>
  <c r="CB11"/>
  <c r="CB30"/>
  <c r="DK5"/>
  <c r="AE101" i="52"/>
  <c r="DD85" i="54"/>
  <c r="CI40"/>
  <c r="CP41"/>
  <c r="CP25"/>
  <c r="CI6"/>
  <c r="CP5"/>
  <c r="P98" i="38"/>
  <c r="L98" i="26" s="1"/>
  <c r="P97" i="38"/>
  <c r="L97" i="26" s="1"/>
  <c r="P96" i="38"/>
  <c r="P95"/>
  <c r="P94"/>
  <c r="P93"/>
  <c r="L93" i="26" s="1"/>
  <c r="P92" i="38"/>
  <c r="P91"/>
  <c r="P90"/>
  <c r="P89"/>
  <c r="L89" i="26" s="1"/>
  <c r="P88" i="38"/>
  <c r="P87"/>
  <c r="P86"/>
  <c r="P85"/>
  <c r="L85" i="26" s="1"/>
  <c r="P84" i="38"/>
  <c r="P83"/>
  <c r="P82"/>
  <c r="P81"/>
  <c r="L81" i="26" s="1"/>
  <c r="P80" i="38"/>
  <c r="P79"/>
  <c r="P78"/>
  <c r="P77"/>
  <c r="L77" i="26" s="1"/>
  <c r="P76" i="38"/>
  <c r="P75"/>
  <c r="P74"/>
  <c r="P73"/>
  <c r="L73" i="26" s="1"/>
  <c r="P72" i="38"/>
  <c r="P71"/>
  <c r="P70"/>
  <c r="P69"/>
  <c r="L69" i="26" s="1"/>
  <c r="P68" i="38"/>
  <c r="P67"/>
  <c r="P66"/>
  <c r="P65"/>
  <c r="L65" i="26" s="1"/>
  <c r="P64" i="38"/>
  <c r="P63"/>
  <c r="P62"/>
  <c r="P61"/>
  <c r="L61" i="26" s="1"/>
  <c r="P60" i="38"/>
  <c r="P59"/>
  <c r="P58"/>
  <c r="P57"/>
  <c r="L57" i="26" s="1"/>
  <c r="P56" i="38"/>
  <c r="P55"/>
  <c r="P54"/>
  <c r="P53"/>
  <c r="L53" i="26" s="1"/>
  <c r="P52" i="38"/>
  <c r="P51"/>
  <c r="P50"/>
  <c r="P49"/>
  <c r="L49" i="26" s="1"/>
  <c r="P48" i="38"/>
  <c r="P47"/>
  <c r="P46"/>
  <c r="P45"/>
  <c r="L45" i="26" s="1"/>
  <c r="P44" i="38"/>
  <c r="P43"/>
  <c r="P42"/>
  <c r="P41"/>
  <c r="L41" i="26" s="1"/>
  <c r="P40" i="38"/>
  <c r="P39"/>
  <c r="P38"/>
  <c r="P37"/>
  <c r="L37" i="26" s="1"/>
  <c r="P36" i="38"/>
  <c r="P35"/>
  <c r="P34"/>
  <c r="P33"/>
  <c r="L33" i="26" s="1"/>
  <c r="P32" i="38"/>
  <c r="P31"/>
  <c r="P30"/>
  <c r="P29"/>
  <c r="L29" i="26" s="1"/>
  <c r="P28" i="38"/>
  <c r="P27"/>
  <c r="P26"/>
  <c r="P25"/>
  <c r="L25" i="26" s="1"/>
  <c r="P24" i="38"/>
  <c r="P23"/>
  <c r="P22"/>
  <c r="P21"/>
  <c r="L21" i="26" s="1"/>
  <c r="P20" i="38"/>
  <c r="P19"/>
  <c r="P18"/>
  <c r="P17"/>
  <c r="L17" i="26" s="1"/>
  <c r="P16" i="38"/>
  <c r="P15"/>
  <c r="P14"/>
  <c r="P13"/>
  <c r="L13" i="26" s="1"/>
  <c r="P12" i="38"/>
  <c r="P11"/>
  <c r="P10"/>
  <c r="P9"/>
  <c r="L9" i="26" s="1"/>
  <c r="P8" i="38"/>
  <c r="P7"/>
  <c r="P6"/>
  <c r="P5"/>
  <c r="L5" i="26" s="1"/>
  <c r="P4" i="38"/>
  <c r="P3"/>
  <c r="Q98"/>
  <c r="L98" i="27" s="1"/>
  <c r="Q97" i="38"/>
  <c r="L97" i="27" s="1"/>
  <c r="Q96" i="38"/>
  <c r="Q95"/>
  <c r="Q94"/>
  <c r="Q93"/>
  <c r="L93" i="27" s="1"/>
  <c r="Q92" i="38"/>
  <c r="Q91"/>
  <c r="Q90"/>
  <c r="Q89"/>
  <c r="L89" i="27" s="1"/>
  <c r="Q88" i="38"/>
  <c r="Q87"/>
  <c r="Q86"/>
  <c r="Q85"/>
  <c r="L85" i="27" s="1"/>
  <c r="Q84" i="38"/>
  <c r="Q83"/>
  <c r="Q82"/>
  <c r="Q81"/>
  <c r="L81" i="27" s="1"/>
  <c r="Q80" i="38"/>
  <c r="Q79"/>
  <c r="Q78"/>
  <c r="Q77"/>
  <c r="L77" i="27" s="1"/>
  <c r="Q76" i="38"/>
  <c r="Q75"/>
  <c r="Q74"/>
  <c r="Q73"/>
  <c r="L73" i="27" s="1"/>
  <c r="Q72" i="38"/>
  <c r="Q71"/>
  <c r="Q70"/>
  <c r="Q69"/>
  <c r="L69" i="27" s="1"/>
  <c r="Q68" i="38"/>
  <c r="Q67"/>
  <c r="Q66"/>
  <c r="Q65"/>
  <c r="L65" i="27" s="1"/>
  <c r="Q64" i="38"/>
  <c r="Q63"/>
  <c r="Q62"/>
  <c r="Q61"/>
  <c r="L61" i="27" s="1"/>
  <c r="Q60" i="38"/>
  <c r="Q59"/>
  <c r="Q58"/>
  <c r="Q57"/>
  <c r="L57" i="27" s="1"/>
  <c r="Q56" i="38"/>
  <c r="Q55"/>
  <c r="Q54"/>
  <c r="Q53"/>
  <c r="L53" i="27" s="1"/>
  <c r="Q52" i="38"/>
  <c r="Q51"/>
  <c r="Q50"/>
  <c r="Q49"/>
  <c r="L49" i="27" s="1"/>
  <c r="Q48" i="38"/>
  <c r="Q47"/>
  <c r="Q46"/>
  <c r="Q45"/>
  <c r="L45" i="27" s="1"/>
  <c r="Q44" i="38"/>
  <c r="Q43"/>
  <c r="Q42"/>
  <c r="Q41"/>
  <c r="L41" i="27" s="1"/>
  <c r="Q40" i="38"/>
  <c r="Q39"/>
  <c r="Q38"/>
  <c r="Q37"/>
  <c r="L37" i="27" s="1"/>
  <c r="Q36" i="38"/>
  <c r="Q35"/>
  <c r="Q34"/>
  <c r="Q33"/>
  <c r="L33" i="27" s="1"/>
  <c r="Q32" i="38"/>
  <c r="Q31"/>
  <c r="Q30"/>
  <c r="Q29"/>
  <c r="L29" i="27" s="1"/>
  <c r="Q28" i="38"/>
  <c r="Q27"/>
  <c r="Q26"/>
  <c r="Q25"/>
  <c r="L25" i="27" s="1"/>
  <c r="Q24" i="38"/>
  <c r="Q23"/>
  <c r="Q22"/>
  <c r="Q21"/>
  <c r="L21" i="27" s="1"/>
  <c r="Q20" i="38"/>
  <c r="Q19"/>
  <c r="Q18"/>
  <c r="Q17"/>
  <c r="L17" i="27" s="1"/>
  <c r="Q16" i="38"/>
  <c r="Q15"/>
  <c r="Q14"/>
  <c r="Q13"/>
  <c r="L13" i="27" s="1"/>
  <c r="Q12" i="38"/>
  <c r="Q11"/>
  <c r="Q10"/>
  <c r="Q9"/>
  <c r="L9" i="27" s="1"/>
  <c r="Q8" i="38"/>
  <c r="Q7"/>
  <c r="Q6"/>
  <c r="Q5"/>
  <c r="L5" i="27" s="1"/>
  <c r="Q4" i="38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L97" i="29" s="1"/>
  <c r="S96" i="38"/>
  <c r="S95"/>
  <c r="S94"/>
  <c r="S93"/>
  <c r="L93" i="29" s="1"/>
  <c r="S92" i="38"/>
  <c r="S91"/>
  <c r="S90"/>
  <c r="S89"/>
  <c r="L89" i="29" s="1"/>
  <c r="S88" i="38"/>
  <c r="S87"/>
  <c r="S86"/>
  <c r="S85"/>
  <c r="L85" i="29" s="1"/>
  <c r="S84" i="38"/>
  <c r="S83"/>
  <c r="S82"/>
  <c r="S81"/>
  <c r="L81" i="29" s="1"/>
  <c r="S80" i="38"/>
  <c r="S79"/>
  <c r="S78"/>
  <c r="S77"/>
  <c r="L77" i="29" s="1"/>
  <c r="S76" i="38"/>
  <c r="S75"/>
  <c r="S74"/>
  <c r="S73"/>
  <c r="L73" i="29" s="1"/>
  <c r="S72" i="38"/>
  <c r="S71"/>
  <c r="S70"/>
  <c r="S69"/>
  <c r="L69" i="29" s="1"/>
  <c r="S68" i="38"/>
  <c r="S67"/>
  <c r="S66"/>
  <c r="S65"/>
  <c r="L65" i="29" s="1"/>
  <c r="S64" i="38"/>
  <c r="S63"/>
  <c r="S62"/>
  <c r="S61"/>
  <c r="L61" i="29" s="1"/>
  <c r="S60" i="38"/>
  <c r="S59"/>
  <c r="S58"/>
  <c r="S57"/>
  <c r="L57" i="29" s="1"/>
  <c r="S56" i="38"/>
  <c r="S55"/>
  <c r="S54"/>
  <c r="S53"/>
  <c r="L53" i="29" s="1"/>
  <c r="S52" i="38"/>
  <c r="S51"/>
  <c r="S50"/>
  <c r="S49"/>
  <c r="L49" i="29" s="1"/>
  <c r="S48" i="38"/>
  <c r="S47"/>
  <c r="S46"/>
  <c r="S45"/>
  <c r="L45" i="29" s="1"/>
  <c r="S44" i="38"/>
  <c r="S43"/>
  <c r="S42"/>
  <c r="S41"/>
  <c r="L41" i="29" s="1"/>
  <c r="S40" i="38"/>
  <c r="S39"/>
  <c r="S38"/>
  <c r="S37"/>
  <c r="L37" i="29" s="1"/>
  <c r="S36" i="38"/>
  <c r="S35"/>
  <c r="S34"/>
  <c r="S33"/>
  <c r="L33" i="29" s="1"/>
  <c r="S32" i="38"/>
  <c r="S31"/>
  <c r="S30"/>
  <c r="S29"/>
  <c r="L29" i="29" s="1"/>
  <c r="S28" i="38"/>
  <c r="S27"/>
  <c r="S26"/>
  <c r="S25"/>
  <c r="L25" i="29" s="1"/>
  <c r="S24" i="38"/>
  <c r="S23"/>
  <c r="S22"/>
  <c r="S21"/>
  <c r="L21" i="29" s="1"/>
  <c r="S20" i="38"/>
  <c r="S19"/>
  <c r="S18"/>
  <c r="S17"/>
  <c r="L17" i="29" s="1"/>
  <c r="S16" i="38"/>
  <c r="S15"/>
  <c r="S14"/>
  <c r="S13"/>
  <c r="L13" i="29" s="1"/>
  <c r="S12" i="38"/>
  <c r="S11"/>
  <c r="S10"/>
  <c r="S9"/>
  <c r="L9" i="29" s="1"/>
  <c r="S8" i="38"/>
  <c r="S7"/>
  <c r="S6"/>
  <c r="S5"/>
  <c r="L5" i="29" s="1"/>
  <c r="S4" i="38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M73" i="24" s="1"/>
  <c r="S69" i="52"/>
  <c r="S65"/>
  <c r="S61"/>
  <c r="S57"/>
  <c r="S53"/>
  <c r="S49"/>
  <c r="S45"/>
  <c r="S41"/>
  <c r="M41" i="24" s="1"/>
  <c r="S37" i="52"/>
  <c r="S33"/>
  <c r="S29"/>
  <c r="S25"/>
  <c r="M25" i="24" s="1"/>
  <c r="S21" i="52"/>
  <c r="S17"/>
  <c r="S13"/>
  <c r="S9"/>
  <c r="S5"/>
  <c r="S86"/>
  <c r="S82"/>
  <c r="S78"/>
  <c r="S74"/>
  <c r="S70"/>
  <c r="S66"/>
  <c r="S62"/>
  <c r="M62" i="24" s="1"/>
  <c r="S58" i="52"/>
  <c r="S54"/>
  <c r="S50"/>
  <c r="S46"/>
  <c r="S42"/>
  <c r="S38"/>
  <c r="S34"/>
  <c r="S30"/>
  <c r="S26"/>
  <c r="S22"/>
  <c r="S18"/>
  <c r="S14"/>
  <c r="M14" i="24" s="1"/>
  <c r="S10" i="52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M86" i="29" s="1"/>
  <c r="W80" i="52"/>
  <c r="W76"/>
  <c r="W72"/>
  <c r="W68"/>
  <c r="M68" i="29" s="1"/>
  <c r="W64" i="52"/>
  <c r="W60"/>
  <c r="W56"/>
  <c r="W52"/>
  <c r="M52" i="29" s="1"/>
  <c r="W48" i="52"/>
  <c r="W44"/>
  <c r="W40"/>
  <c r="W36"/>
  <c r="M36" i="29" s="1"/>
  <c r="W32" i="52"/>
  <c r="W28"/>
  <c r="W24"/>
  <c r="W20"/>
  <c r="W16"/>
  <c r="W12"/>
  <c r="W8"/>
  <c r="W4"/>
  <c r="M4" i="29" s="1"/>
  <c r="W81" i="52"/>
  <c r="W77"/>
  <c r="W73"/>
  <c r="W69"/>
  <c r="M69" i="29" s="1"/>
  <c r="W65" i="52"/>
  <c r="W61"/>
  <c r="W57"/>
  <c r="W53"/>
  <c r="M53" i="29" s="1"/>
  <c r="W49" i="52"/>
  <c r="W45"/>
  <c r="W41"/>
  <c r="W37"/>
  <c r="W33"/>
  <c r="W29"/>
  <c r="W25"/>
  <c r="W21"/>
  <c r="M21" i="29" s="1"/>
  <c r="W17" i="52"/>
  <c r="W13"/>
  <c r="W9"/>
  <c r="W5"/>
  <c r="M5" i="29" s="1"/>
  <c r="W82" i="52"/>
  <c r="W78"/>
  <c r="W74"/>
  <c r="W70"/>
  <c r="M70" i="29" s="1"/>
  <c r="W66" i="52"/>
  <c r="W62"/>
  <c r="W58"/>
  <c r="W54"/>
  <c r="W50"/>
  <c r="W46"/>
  <c r="W42"/>
  <c r="W38"/>
  <c r="M38" i="29" s="1"/>
  <c r="W34" i="52"/>
  <c r="W30"/>
  <c r="W26"/>
  <c r="W22"/>
  <c r="W18"/>
  <c r="W14"/>
  <c r="W10"/>
  <c r="W6"/>
  <c r="M6" i="29" s="1"/>
  <c r="W83" i="52"/>
  <c r="W79"/>
  <c r="W75"/>
  <c r="W71"/>
  <c r="M71" i="29" s="1"/>
  <c r="W67" i="52"/>
  <c r="W63"/>
  <c r="W59"/>
  <c r="W55"/>
  <c r="W51"/>
  <c r="W47"/>
  <c r="W43"/>
  <c r="W39"/>
  <c r="W35"/>
  <c r="W31"/>
  <c r="W27"/>
  <c r="W23"/>
  <c r="M23" i="29" s="1"/>
  <c r="W19" i="52"/>
  <c r="W15"/>
  <c r="W11"/>
  <c r="W7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U89"/>
  <c r="U88"/>
  <c r="U97"/>
  <c r="U82"/>
  <c r="U78"/>
  <c r="M78" i="27" s="1"/>
  <c r="U74" i="52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M56" i="27" s="1"/>
  <c r="U52" i="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V53"/>
  <c r="V49"/>
  <c r="V45"/>
  <c r="V41"/>
  <c r="V37"/>
  <c r="M37" i="28" s="1"/>
  <c r="V33" i="52"/>
  <c r="V29"/>
  <c r="V25"/>
  <c r="V21"/>
  <c r="M21" i="28" s="1"/>
  <c r="V17" i="52"/>
  <c r="V13"/>
  <c r="V9"/>
  <c r="V5"/>
  <c r="M5" i="28" s="1"/>
  <c r="V82" i="52"/>
  <c r="V78"/>
  <c r="V74"/>
  <c r="V70"/>
  <c r="M70" i="28" s="1"/>
  <c r="V66" i="52"/>
  <c r="V62"/>
  <c r="V58"/>
  <c r="V54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V6"/>
  <c r="V83"/>
  <c r="V79"/>
  <c r="V75"/>
  <c r="V71"/>
  <c r="V67"/>
  <c r="V63"/>
  <c r="V59"/>
  <c r="V55"/>
  <c r="V51"/>
  <c r="V47"/>
  <c r="V43"/>
  <c r="V39"/>
  <c r="M39" i="28" s="1"/>
  <c r="V35" i="52"/>
  <c r="V31"/>
  <c r="V27"/>
  <c r="V23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V36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I3" i="54"/>
  <c r="DK34"/>
  <c r="C34" i="40"/>
  <c r="DK66" i="54"/>
  <c r="C66" i="40"/>
  <c r="DK52" i="54"/>
  <c r="C52" i="40"/>
  <c r="AN101" i="52"/>
  <c r="AJ101"/>
  <c r="L4" i="29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CP79" i="54"/>
  <c r="CI56"/>
  <c r="CP24"/>
  <c r="DK17"/>
  <c r="F17" i="40"/>
  <c r="G17" s="1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6"/>
  <c r="L7"/>
  <c r="L8"/>
  <c r="L10"/>
  <c r="L11"/>
  <c r="L12"/>
  <c r="L14"/>
  <c r="L15"/>
  <c r="L16"/>
  <c r="L18"/>
  <c r="L19"/>
  <c r="L20"/>
  <c r="L22"/>
  <c r="L23"/>
  <c r="L24"/>
  <c r="L26"/>
  <c r="L27"/>
  <c r="L28"/>
  <c r="L30"/>
  <c r="L31"/>
  <c r="L32"/>
  <c r="L34"/>
  <c r="L35"/>
  <c r="L36"/>
  <c r="L38"/>
  <c r="L39"/>
  <c r="L40"/>
  <c r="L42"/>
  <c r="L43"/>
  <c r="L44"/>
  <c r="L46"/>
  <c r="L47"/>
  <c r="L48"/>
  <c r="L50"/>
  <c r="L51"/>
  <c r="L52"/>
  <c r="L54"/>
  <c r="L55"/>
  <c r="L56"/>
  <c r="L58"/>
  <c r="L59"/>
  <c r="L60"/>
  <c r="L62"/>
  <c r="L63"/>
  <c r="L64"/>
  <c r="L66"/>
  <c r="L67"/>
  <c r="L68"/>
  <c r="L70"/>
  <c r="L71"/>
  <c r="L72"/>
  <c r="L74"/>
  <c r="L75"/>
  <c r="L76"/>
  <c r="L78"/>
  <c r="L79"/>
  <c r="L80"/>
  <c r="L82"/>
  <c r="L83"/>
  <c r="L84"/>
  <c r="L86"/>
  <c r="L87"/>
  <c r="L88"/>
  <c r="L90"/>
  <c r="L91"/>
  <c r="L92"/>
  <c r="L94"/>
  <c r="L95"/>
  <c r="L96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57"/>
  <c r="M41"/>
  <c r="M29"/>
  <c r="M9"/>
  <c r="M98" i="27"/>
  <c r="M98" i="28"/>
  <c r="M94" i="27"/>
  <c r="M90" i="28"/>
  <c r="M90" i="29"/>
  <c r="M82" i="27"/>
  <c r="M74" i="28"/>
  <c r="M74" i="29"/>
  <c r="M70" i="27"/>
  <c r="M54"/>
  <c r="M54" i="29"/>
  <c r="M54" i="24"/>
  <c r="M50" i="27"/>
  <c r="M42" i="29"/>
  <c r="M38" i="27"/>
  <c r="M38" i="24"/>
  <c r="M34" i="29"/>
  <c r="M30" i="24"/>
  <c r="M26" i="27"/>
  <c r="M26" i="24"/>
  <c r="M26" i="29"/>
  <c r="M22"/>
  <c r="M22" i="24"/>
  <c r="M18"/>
  <c r="M6" i="27"/>
  <c r="M6" i="24"/>
  <c r="M91" i="27"/>
  <c r="M91" i="29"/>
  <c r="M91" i="28"/>
  <c r="M87" i="27"/>
  <c r="M87" i="29"/>
  <c r="M87" i="28"/>
  <c r="M83" i="24"/>
  <c r="M83" i="29"/>
  <c r="M75" i="27"/>
  <c r="M75" i="28"/>
  <c r="M71" i="27"/>
  <c r="M71" i="28"/>
  <c r="M67" i="24"/>
  <c r="M67" i="29"/>
  <c r="M67" i="28"/>
  <c r="M59" i="27"/>
  <c r="M59" i="29"/>
  <c r="M59" i="28"/>
  <c r="M55" i="27"/>
  <c r="M51" i="28"/>
  <c r="M43" i="27"/>
  <c r="M43" i="29"/>
  <c r="M43" i="28"/>
  <c r="M39" i="27"/>
  <c r="M35"/>
  <c r="M35" i="24"/>
  <c r="M35" i="29"/>
  <c r="M35" i="28"/>
  <c r="M27" i="27"/>
  <c r="M27" i="29"/>
  <c r="M27" i="28"/>
  <c r="M23"/>
  <c r="M23" i="27"/>
  <c r="M19" i="24"/>
  <c r="M19" i="28"/>
  <c r="M11" i="27"/>
  <c r="M11" i="29"/>
  <c r="M11" i="28"/>
  <c r="M92" i="29"/>
  <c r="M92" i="27"/>
  <c r="M84"/>
  <c r="M80"/>
  <c r="M60" i="24"/>
  <c r="M60" i="29"/>
  <c r="M60" i="28"/>
  <c r="M60" i="27"/>
  <c r="M56" i="28"/>
  <c r="M56" i="24"/>
  <c r="M56" i="29"/>
  <c r="M44" i="24"/>
  <c r="M44" i="29"/>
  <c r="M44" i="27"/>
  <c r="M40" i="28"/>
  <c r="M40" i="27"/>
  <c r="M40" i="24"/>
  <c r="M40" i="29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76" i="27"/>
  <c r="M53" i="28"/>
  <c r="M25"/>
  <c r="M86"/>
  <c r="M86" i="27"/>
  <c r="M86" i="24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69" i="24"/>
  <c r="M65"/>
  <c r="M61" i="29"/>
  <c r="M58" i="28"/>
  <c r="M57" i="29"/>
  <c r="M57" i="24"/>
  <c r="M53"/>
  <c r="M45" i="29"/>
  <c r="M41"/>
  <c r="M37"/>
  <c r="M37" i="24"/>
  <c r="M33"/>
  <c r="M29" i="29"/>
  <c r="M25"/>
  <c r="M21" i="24"/>
  <c r="M13" i="29"/>
  <c r="M10" i="28"/>
  <c r="M9" i="29"/>
  <c r="M9" i="24"/>
  <c r="M5"/>
  <c r="M89" i="27"/>
  <c r="M85"/>
  <c r="M77"/>
  <c r="M69"/>
  <c r="M53"/>
  <c r="M37"/>
  <c r="M29"/>
  <c r="M21"/>
  <c r="M13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AM100" s="1"/>
  <c r="T100"/>
  <c r="S100"/>
  <c r="L100"/>
  <c r="AK99"/>
  <c r="AJ99"/>
  <c r="AI99"/>
  <c r="AH99"/>
  <c r="T99"/>
  <c r="S99"/>
  <c r="L99"/>
  <c r="AK98"/>
  <c r="AJ98"/>
  <c r="AI98"/>
  <c r="AH98"/>
  <c r="T98"/>
  <c r="S98"/>
  <c r="V98" s="1"/>
  <c r="L98"/>
  <c r="AK97"/>
  <c r="AJ97"/>
  <c r="AI97"/>
  <c r="AH97"/>
  <c r="T97"/>
  <c r="S97"/>
  <c r="L97"/>
  <c r="AK96"/>
  <c r="AJ96"/>
  <c r="AI96"/>
  <c r="AH96"/>
  <c r="AM96" s="1"/>
  <c r="T96"/>
  <c r="S96"/>
  <c r="L96"/>
  <c r="AK95"/>
  <c r="AJ95"/>
  <c r="AI95"/>
  <c r="AH95"/>
  <c r="T95"/>
  <c r="S95"/>
  <c r="L95"/>
  <c r="AK94"/>
  <c r="AJ94"/>
  <c r="AI94"/>
  <c r="AH94"/>
  <c r="T94"/>
  <c r="S94"/>
  <c r="V94" s="1"/>
  <c r="L94"/>
  <c r="AK93"/>
  <c r="AJ93"/>
  <c r="AI93"/>
  <c r="AH93"/>
  <c r="T93"/>
  <c r="S93"/>
  <c r="L93"/>
  <c r="AK92"/>
  <c r="AJ92"/>
  <c r="AI92"/>
  <c r="AH92"/>
  <c r="AM92" s="1"/>
  <c r="T92"/>
  <c r="S92"/>
  <c r="L92"/>
  <c r="AK91"/>
  <c r="AJ91"/>
  <c r="AI91"/>
  <c r="AH91"/>
  <c r="T91"/>
  <c r="S91"/>
  <c r="L91"/>
  <c r="AK90"/>
  <c r="AJ90"/>
  <c r="AI90"/>
  <c r="AH90"/>
  <c r="T90"/>
  <c r="S90"/>
  <c r="V90" s="1"/>
  <c r="L90"/>
  <c r="AK89"/>
  <c r="AJ89"/>
  <c r="AI89"/>
  <c r="AH89"/>
  <c r="T89"/>
  <c r="S89"/>
  <c r="L89"/>
  <c r="AK88"/>
  <c r="AJ88"/>
  <c r="AI88"/>
  <c r="AH88"/>
  <c r="AM88" s="1"/>
  <c r="T88"/>
  <c r="S88"/>
  <c r="L88"/>
  <c r="AK87"/>
  <c r="AJ87"/>
  <c r="AI87"/>
  <c r="AH87"/>
  <c r="T87"/>
  <c r="S87"/>
  <c r="L87"/>
  <c r="AK86"/>
  <c r="AJ86"/>
  <c r="AI86"/>
  <c r="AH86"/>
  <c r="T86"/>
  <c r="S86"/>
  <c r="V86" s="1"/>
  <c r="L86"/>
  <c r="AK85"/>
  <c r="AJ85"/>
  <c r="AI85"/>
  <c r="AH85"/>
  <c r="T85"/>
  <c r="S85"/>
  <c r="L85"/>
  <c r="AK84"/>
  <c r="AJ84"/>
  <c r="AI84"/>
  <c r="AH84"/>
  <c r="AM84" s="1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V78" s="1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V74" s="1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V70" s="1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V62" s="1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V58" s="1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V54" s="1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V50" s="1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V30" s="1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V26" s="1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V22" s="1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V14" s="1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AM7" s="1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V100"/>
  <c r="AM99"/>
  <c r="V99"/>
  <c r="AM98"/>
  <c r="AM97"/>
  <c r="V97"/>
  <c r="V96"/>
  <c r="AM95"/>
  <c r="V95"/>
  <c r="AM94"/>
  <c r="AM93"/>
  <c r="V93"/>
  <c r="V92"/>
  <c r="AM91"/>
  <c r="V91"/>
  <c r="AM90"/>
  <c r="AM89"/>
  <c r="V89"/>
  <c r="V88"/>
  <c r="AM87"/>
  <c r="V87"/>
  <c r="AM86"/>
  <c r="AM85"/>
  <c r="V85"/>
  <c r="V84"/>
  <c r="AM83"/>
  <c r="V83"/>
  <c r="AM81"/>
  <c r="V81"/>
  <c r="V80"/>
  <c r="AM79"/>
  <c r="AM77"/>
  <c r="V77"/>
  <c r="AM75"/>
  <c r="AM73"/>
  <c r="V72"/>
  <c r="AM71"/>
  <c r="V69"/>
  <c r="V68"/>
  <c r="AM67"/>
  <c r="AM65"/>
  <c r="V64"/>
  <c r="AM61"/>
  <c r="AM59"/>
  <c r="AM57"/>
  <c r="AM55"/>
  <c r="V52"/>
  <c r="AM51"/>
  <c r="V51"/>
  <c r="AM49"/>
  <c r="V48"/>
  <c r="AM47"/>
  <c r="V47"/>
  <c r="AM45"/>
  <c r="V45"/>
  <c r="AM43"/>
  <c r="AM41"/>
  <c r="V40"/>
  <c r="AM39"/>
  <c r="V37"/>
  <c r="V36"/>
  <c r="AM35"/>
  <c r="AM33"/>
  <c r="V33"/>
  <c r="V32"/>
  <c r="AM29"/>
  <c r="V29"/>
  <c r="AM27"/>
  <c r="AM25"/>
  <c r="V24"/>
  <c r="AM23"/>
  <c r="V20"/>
  <c r="AM17"/>
  <c r="V16"/>
  <c r="AM11"/>
  <c r="V10"/>
  <c r="AM9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9"/>
  <c r="AD9" s="1"/>
  <c r="AC17"/>
  <c r="AD17" s="1"/>
  <c r="AC29"/>
  <c r="AD29" s="1"/>
  <c r="AC41"/>
  <c r="AD41" s="1"/>
  <c r="AC49"/>
  <c r="AD49" s="1"/>
  <c r="AC61"/>
  <c r="AD61" s="1"/>
  <c r="AC73"/>
  <c r="AD73" s="1"/>
  <c r="AC85"/>
  <c r="AD85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21"/>
  <c r="AD21" s="1"/>
  <c r="AC33"/>
  <c r="AD33" s="1"/>
  <c r="AC45"/>
  <c r="AD45" s="1"/>
  <c r="AC57"/>
  <c r="AD57" s="1"/>
  <c r="AC69"/>
  <c r="AD69" s="1"/>
  <c r="AC81"/>
  <c r="AD81" s="1"/>
  <c r="AC93"/>
  <c r="AD93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13"/>
  <c r="AD13" s="1"/>
  <c r="AC25"/>
  <c r="AD25" s="1"/>
  <c r="AC37"/>
  <c r="AD37" s="1"/>
  <c r="AC53"/>
  <c r="AD53" s="1"/>
  <c r="AC65"/>
  <c r="AD65" s="1"/>
  <c r="AC77"/>
  <c r="AD77" s="1"/>
  <c r="AC89"/>
  <c r="AD89" s="1"/>
  <c r="AC97"/>
  <c r="AD97" s="1"/>
  <c r="AE70" i="26"/>
  <c r="F99" i="40"/>
  <c r="G99" s="1"/>
  <c r="AE17" i="29"/>
  <c r="AE99" s="1"/>
  <c r="AE99" i="27"/>
  <c r="AE99" i="26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AC4" s="1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L99" i="26"/>
  <c r="AD4" i="27"/>
  <c r="BA99" i="11"/>
  <c r="BA99" i="31"/>
  <c r="AC3" i="29"/>
  <c r="T4" i="52"/>
  <c r="M4" i="26" s="1"/>
  <c r="O4" i="52"/>
  <c r="Q4" s="1"/>
  <c r="BB99" i="22"/>
  <c r="BB99" i="23"/>
  <c r="Q8" i="44"/>
  <c r="K5" i="53"/>
  <c r="T5" s="1"/>
  <c r="N5" i="26" s="1"/>
  <c r="O5" i="53"/>
  <c r="J5"/>
  <c r="S5" s="1"/>
  <c r="N5"/>
  <c r="W5" s="1"/>
  <c r="N5" i="29" s="1"/>
  <c r="M5" i="53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4" i="28" l="1"/>
  <c r="AD4" s="1"/>
  <c r="AC5" i="29"/>
  <c r="AD5" s="1"/>
  <c r="AC5" i="27"/>
  <c r="AD5" s="1"/>
  <c r="AC5" i="28"/>
  <c r="AD5" s="1"/>
  <c r="AD3" i="29"/>
  <c r="AC3" i="24"/>
  <c r="AD3" s="1"/>
  <c r="AC4" i="26"/>
  <c r="AD4" s="1"/>
  <c r="AD3" i="27"/>
  <c r="AC3" i="28"/>
  <c r="AD3" s="1"/>
  <c r="AC3" i="26"/>
  <c r="AD3" s="1"/>
  <c r="AC4" i="24"/>
  <c r="AD4" s="1"/>
  <c r="T5" i="52"/>
  <c r="O5"/>
  <c r="Q5" s="1"/>
  <c r="M6" i="53"/>
  <c r="V6" s="1"/>
  <c r="L6"/>
  <c r="U6" s="1"/>
  <c r="N6" i="27" s="1"/>
  <c r="K6" i="53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8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7" l="1"/>
  <c r="AD6" s="1"/>
  <c r="AC6" i="29"/>
  <c r="AD6" s="1"/>
  <c r="AC6" i="24"/>
  <c r="AD6" s="1"/>
  <c r="AC5"/>
  <c r="AD5" s="1"/>
  <c r="AC6" i="28"/>
  <c r="AD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7" i="29"/>
  <c r="AD7" s="1"/>
  <c r="AC5" i="26"/>
  <c r="AD5" s="1"/>
  <c r="AC6"/>
  <c r="AD6" s="1"/>
  <c r="AC7" i="24"/>
  <c r="AD7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K8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N8" i="27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8" i="27"/>
  <c r="AD8" s="1"/>
  <c r="AC8" i="24"/>
  <c r="AD8" s="1"/>
  <c r="AC7" i="26"/>
  <c r="AD7" s="1"/>
  <c r="AC7" i="28"/>
  <c r="AD7" s="1"/>
  <c r="Q12" i="44"/>
  <c r="K9" i="53"/>
  <c r="T9" s="1"/>
  <c r="O9"/>
  <c r="J9"/>
  <c r="S9" s="1"/>
  <c r="N9"/>
  <c r="W9" s="1"/>
  <c r="M9"/>
  <c r="V9" s="1"/>
  <c r="N9" i="28" s="1"/>
  <c r="L9" i="53"/>
  <c r="U9" s="1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6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9" i="27"/>
  <c r="AD9" s="1"/>
  <c r="AC9" i="24"/>
  <c r="AD9" s="1"/>
  <c r="AC8" i="29"/>
  <c r="AD8" s="1"/>
  <c r="AC9"/>
  <c r="AD9" s="1"/>
  <c r="AC8" i="26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AC10" i="27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G12" i="44"/>
  <c r="AC11" i="24"/>
  <c r="AD11" s="1"/>
  <c r="AC10" i="26"/>
  <c r="AD10" s="1"/>
  <c r="AC11" i="27"/>
  <c r="AD11" s="1"/>
  <c r="AC11" i="28"/>
  <c r="AD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J11" i="44"/>
  <c r="G9" i="62"/>
  <c r="O9" s="1"/>
  <c r="O7" i="63"/>
  <c r="M13" i="44"/>
  <c r="O8" i="62"/>
  <c r="V8"/>
  <c r="AR8" i="14"/>
  <c r="D8" i="63"/>
  <c r="V6"/>
  <c r="O6"/>
  <c r="V9" i="62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AF15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4"/>
  <c r="AD12" s="1"/>
  <c r="AC12" i="28"/>
  <c r="AD12" s="1"/>
  <c r="AC12" i="29"/>
  <c r="AD12" s="1"/>
  <c r="AC12" i="27"/>
  <c r="AD12" s="1"/>
  <c r="AC11" i="26"/>
  <c r="AD11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9"/>
  <c r="AD13" s="1"/>
  <c r="AC13" i="24"/>
  <c r="AD13" s="1"/>
  <c r="AC13" i="27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8"/>
  <c r="AD14" s="1"/>
  <c r="AC14" i="24"/>
  <c r="AD14" s="1"/>
  <c r="AC14" i="27"/>
  <c r="AD14" s="1"/>
  <c r="AC14" i="29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8"/>
  <c r="AD15" s="1"/>
  <c r="J15" i="44"/>
  <c r="AC15" i="24"/>
  <c r="AD15" s="1"/>
  <c r="AC15" i="27"/>
  <c r="AD15" s="1"/>
  <c r="AC14" i="26"/>
  <c r="AD14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6" i="27"/>
  <c r="AD16" s="1"/>
  <c r="AC16" i="28"/>
  <c r="AD16" s="1"/>
  <c r="AC15" i="26"/>
  <c r="AD15" s="1"/>
  <c r="AC16" i="29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6" i="26"/>
  <c r="AD16" s="1"/>
  <c r="AC17" i="27"/>
  <c r="AD17" s="1"/>
  <c r="AC17" i="29"/>
  <c r="AD17" s="1"/>
  <c r="AC17" i="24"/>
  <c r="AD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9" i="24"/>
  <c r="AD19" s="1"/>
  <c r="AC19" i="27"/>
  <c r="AD19" s="1"/>
  <c r="AC19" i="28"/>
  <c r="AD19" s="1"/>
  <c r="AC18" i="26"/>
  <c r="AD18" s="1"/>
  <c r="J19" i="44"/>
  <c r="H20"/>
  <c r="G16" i="63"/>
  <c r="O16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G17" s="1"/>
  <c r="O18" i="14"/>
  <c r="AC20" i="27" l="1"/>
  <c r="AD20" s="1"/>
  <c r="AC20" i="28"/>
  <c r="AD20" s="1"/>
  <c r="AC20" i="24"/>
  <c r="AD20" s="1"/>
  <c r="AC20" i="29"/>
  <c r="AD20" s="1"/>
  <c r="AC19" i="26"/>
  <c r="AD19" s="1"/>
  <c r="J20" i="44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4"/>
  <c r="AD21" s="1"/>
  <c r="AC21" i="28"/>
  <c r="AD21" s="1"/>
  <c r="AC21" i="29"/>
  <c r="AD21" s="1"/>
  <c r="AC20" i="26"/>
  <c r="AD20" s="1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C22" i="29"/>
  <c r="AD22" s="1"/>
  <c r="AC22" i="27"/>
  <c r="AD22" s="1"/>
  <c r="AC21" i="26"/>
  <c r="AD21" s="1"/>
  <c r="AC22" i="28"/>
  <c r="AD22" s="1"/>
  <c r="G23" i="44"/>
  <c r="J22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8"/>
  <c r="AD23" s="1"/>
  <c r="AC22" i="26"/>
  <c r="AD22" s="1"/>
  <c r="AC23" i="24"/>
  <c r="AD23" s="1"/>
  <c r="G24" i="44"/>
  <c r="AC23" i="27"/>
  <c r="AD23" s="1"/>
  <c r="J23" i="44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J24" i="44" l="1"/>
  <c r="AC24" i="27"/>
  <c r="AD24" s="1"/>
  <c r="AC23" i="26"/>
  <c r="AD23" s="1"/>
  <c r="AC24" i="24"/>
  <c r="AD24" s="1"/>
  <c r="AC24" i="28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J25" i="44"/>
  <c r="H26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8" l="1"/>
  <c r="AD26" s="1"/>
  <c r="AC26" i="24"/>
  <c r="AD26" s="1"/>
  <c r="AC26" i="29"/>
  <c r="AD26" s="1"/>
  <c r="AC26" i="27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6" i="26" l="1"/>
  <c r="AD26" s="1"/>
  <c r="AC27" i="27"/>
  <c r="AD27" s="1"/>
  <c r="AC27" i="24"/>
  <c r="AD27" s="1"/>
  <c r="AC27" i="29"/>
  <c r="AD27" s="1"/>
  <c r="AC27" i="28"/>
  <c r="AD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9"/>
  <c r="AD28" s="1"/>
  <c r="AC28" i="24"/>
  <c r="AD28" s="1"/>
  <c r="AC27" i="26"/>
  <c r="AD27" s="1"/>
  <c r="V24" i="62"/>
  <c r="J28" i="44"/>
  <c r="G29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C29" i="24"/>
  <c r="AD29" s="1"/>
  <c r="J29" i="44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7"/>
  <c r="AD31" s="1"/>
  <c r="AC31" i="24"/>
  <c r="AD31" s="1"/>
  <c r="AC31" i="29"/>
  <c r="AD31" s="1"/>
  <c r="AC31" i="28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8" l="1"/>
  <c r="AD32" s="1"/>
  <c r="AC32" i="29"/>
  <c r="AD32" s="1"/>
  <c r="AC32" i="27"/>
  <c r="AD32" s="1"/>
  <c r="AC32" i="24"/>
  <c r="AD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AC33" i="27" l="1"/>
  <c r="AD33" s="1"/>
  <c r="AC33" i="29"/>
  <c r="AD33" s="1"/>
  <c r="AC33" i="24"/>
  <c r="AD33" s="1"/>
  <c r="AC33" i="28"/>
  <c r="AD33" s="1"/>
  <c r="AC32" i="26"/>
  <c r="AD32" s="1"/>
  <c r="H34" i="44"/>
  <c r="J33"/>
  <c r="T33" i="52"/>
  <c r="M33" i="26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C34" i="24"/>
  <c r="AD34" s="1"/>
  <c r="AC33" i="26"/>
  <c r="AD33" s="1"/>
  <c r="J34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C34" i="26"/>
  <c r="AD34" s="1"/>
  <c r="AC35" i="28"/>
  <c r="AD35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6" i="29"/>
  <c r="AD36" s="1"/>
  <c r="AC36" i="28"/>
  <c r="AD36" s="1"/>
  <c r="AC36" i="27"/>
  <c r="AD36" s="1"/>
  <c r="AC35" i="26"/>
  <c r="AD35" s="1"/>
  <c r="V33" i="61"/>
  <c r="J36" i="44"/>
  <c r="H37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C36" i="26"/>
  <c r="AD36" s="1"/>
  <c r="AC37" i="29"/>
  <c r="AD37" s="1"/>
  <c r="AC37" i="27"/>
  <c r="AD37" s="1"/>
  <c r="AC37" i="24"/>
  <c r="AD37" s="1"/>
  <c r="G38" i="44"/>
  <c r="J37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7"/>
  <c r="AD38" s="1"/>
  <c r="AC38" i="24"/>
  <c r="AD38" s="1"/>
  <c r="AC38" i="28"/>
  <c r="AD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7"/>
  <c r="AD39" s="1"/>
  <c r="AC39" i="24"/>
  <c r="AD39" s="1"/>
  <c r="AC39" i="29"/>
  <c r="AD39" s="1"/>
  <c r="AC39" i="28"/>
  <c r="AD39" s="1"/>
  <c r="J39" i="44"/>
  <c r="T39" i="52"/>
  <c r="M39" i="26" s="1"/>
  <c r="O39" i="52"/>
  <c r="Q39" s="1"/>
  <c r="M40" i="53"/>
  <c r="V40" s="1"/>
  <c r="N40" i="28" s="1"/>
  <c r="L40" i="53"/>
  <c r="U40" s="1"/>
  <c r="K40"/>
  <c r="T40" s="1"/>
  <c r="N40" i="26" s="1"/>
  <c r="O40" i="53"/>
  <c r="J40"/>
  <c r="S40" s="1"/>
  <c r="N40" i="24" s="1"/>
  <c r="N40" i="53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AF43"/>
  <c r="N40" i="27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4" l="1"/>
  <c r="AD40" s="1"/>
  <c r="AC40" i="28"/>
  <c r="AD40" s="1"/>
  <c r="AC40" i="29"/>
  <c r="AD40" s="1"/>
  <c r="AC40" i="27"/>
  <c r="AD40" s="1"/>
  <c r="AC39" i="26"/>
  <c r="AD39" s="1"/>
  <c r="H41" i="44"/>
  <c r="K41" i="53"/>
  <c r="T41" s="1"/>
  <c r="O41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6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0" i="26"/>
  <c r="AD40" s="1"/>
  <c r="AC41" i="27"/>
  <c r="AD41" s="1"/>
  <c r="AC41" i="29"/>
  <c r="AD41" s="1"/>
  <c r="AC41" i="28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1" i="26"/>
  <c r="AD41" s="1"/>
  <c r="AC42" i="29"/>
  <c r="AD42" s="1"/>
  <c r="AC42" i="24"/>
  <c r="AD42" s="1"/>
  <c r="AC42" i="28"/>
  <c r="AD42" s="1"/>
  <c r="J42" i="44"/>
  <c r="Q46"/>
  <c r="K43" i="53"/>
  <c r="T43" s="1"/>
  <c r="O43"/>
  <c r="J43"/>
  <c r="S43" s="1"/>
  <c r="N43" i="24" s="1"/>
  <c r="N43" i="5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9" l="1"/>
  <c r="AD43" s="1"/>
  <c r="AC43" i="27"/>
  <c r="AD43" s="1"/>
  <c r="AC43" i="24"/>
  <c r="AD43" s="1"/>
  <c r="AC42" i="26"/>
  <c r="AD42" s="1"/>
  <c r="AC43" i="28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7"/>
  <c r="AD44" s="1"/>
  <c r="AC43" i="26"/>
  <c r="AD43" s="1"/>
  <c r="AC44" i="24"/>
  <c r="AD44" s="1"/>
  <c r="AC44" i="28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N45" i="29" s="1"/>
  <c r="M45" i="53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4"/>
  <c r="AD45" s="1"/>
  <c r="AC45" i="28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AG41" i="28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J46" i="44"/>
  <c r="AC46" i="27"/>
  <c r="AD46" s="1"/>
  <c r="AC45" i="26"/>
  <c r="AD45" s="1"/>
  <c r="V42" i="6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G48" i="44"/>
  <c r="T47" i="52"/>
  <c r="M47" i="26" s="1"/>
  <c r="O47" i="52"/>
  <c r="Q47" s="1"/>
  <c r="M48" i="53"/>
  <c r="V48" s="1"/>
  <c r="N48" i="28" s="1"/>
  <c r="L48" i="53"/>
  <c r="U48" s="1"/>
  <c r="N48" i="27" s="1"/>
  <c r="K48" i="53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8"/>
  <c r="AD48" s="1"/>
  <c r="AC48" i="27"/>
  <c r="AD48" s="1"/>
  <c r="AC48" i="24"/>
  <c r="AD48" s="1"/>
  <c r="AC48" i="29"/>
  <c r="AD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C49" i="27"/>
  <c r="AD49" s="1"/>
  <c r="AC48" i="26"/>
  <c r="AD48" s="1"/>
  <c r="AC49" i="29"/>
  <c r="AD49" s="1"/>
  <c r="AC49" i="28"/>
  <c r="AD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7" l="1"/>
  <c r="AD50" s="1"/>
  <c r="AC49" i="26"/>
  <c r="AD49" s="1"/>
  <c r="AC50" i="29"/>
  <c r="AD50" s="1"/>
  <c r="AC50" i="24"/>
  <c r="AD50" s="1"/>
  <c r="AC50" i="28"/>
  <c r="AD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 i="24" s="1"/>
  <c r="N51" i="53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4" l="1"/>
  <c r="AD51" s="1"/>
  <c r="AC51" i="28"/>
  <c r="AD51" s="1"/>
  <c r="AC51" i="29"/>
  <c r="AD51" s="1"/>
  <c r="AC51" i="27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7"/>
  <c r="AD52" s="1"/>
  <c r="AC52" i="29"/>
  <c r="AD52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9"/>
  <c r="AD53" s="1"/>
  <c r="AC53" i="28"/>
  <c r="AD53" s="1"/>
  <c r="AC53" i="27"/>
  <c r="AD53" s="1"/>
  <c r="J53" i="44"/>
  <c r="AC52" i="26"/>
  <c r="AD52" s="1"/>
  <c r="G54" i="44"/>
  <c r="Q57"/>
  <c r="M54" i="53"/>
  <c r="V54" s="1"/>
  <c r="L54"/>
  <c r="U54" s="1"/>
  <c r="N54" i="27" s="1"/>
  <c r="K54" i="53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C54" i="28"/>
  <c r="AD54" s="1"/>
  <c r="AC54" i="29"/>
  <c r="AD54" s="1"/>
  <c r="AC53" i="26"/>
  <c r="AD53" s="1"/>
  <c r="J54" i="44"/>
  <c r="G55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N55" i="29" s="1"/>
  <c r="M55" i="53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9" l="1"/>
  <c r="AD55" s="1"/>
  <c r="AC55" i="27"/>
  <c r="AD55" s="1"/>
  <c r="AC55" i="28"/>
  <c r="AD55" s="1"/>
  <c r="AC55" i="24"/>
  <c r="AD55" s="1"/>
  <c r="AC54" i="26"/>
  <c r="AD54" s="1"/>
  <c r="J55" i="44"/>
  <c r="V52" i="6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N56" i="26" s="1"/>
  <c r="O56" i="53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7"/>
  <c r="AD56" s="1"/>
  <c r="AC56" i="24"/>
  <c r="AD56" s="1"/>
  <c r="AC56" i="28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9"/>
  <c r="AD57" s="1"/>
  <c r="AC57" i="27"/>
  <c r="AD57" s="1"/>
  <c r="AC57" i="28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8" i="29"/>
  <c r="AD58" s="1"/>
  <c r="AC58" i="27"/>
  <c r="AD58" s="1"/>
  <c r="AC57" i="26"/>
  <c r="AD57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60" i="29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C61" i="27"/>
  <c r="AD61" s="1"/>
  <c r="AC61" i="29"/>
  <c r="AD61" s="1"/>
  <c r="AC60" i="26"/>
  <c r="AD60" s="1"/>
  <c r="AC61" i="24"/>
  <c r="AD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4" l="1"/>
  <c r="AD62" s="1"/>
  <c r="AC62" i="28"/>
  <c r="AD62" s="1"/>
  <c r="AC62" i="29"/>
  <c r="AD62" s="1"/>
  <c r="J62" i="44"/>
  <c r="AC62" i="27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G64" i="44"/>
  <c r="AC63" i="28"/>
  <c r="AD63" s="1"/>
  <c r="AC63" i="24"/>
  <c r="AD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4" i="27"/>
  <c r="AD64" s="1"/>
  <c r="AC63" i="26"/>
  <c r="AD63" s="1"/>
  <c r="AC64" i="28"/>
  <c r="AD64" s="1"/>
  <c r="AC64" i="29"/>
  <c r="AD64" s="1"/>
  <c r="G61" i="61"/>
  <c r="O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C65" i="24"/>
  <c r="AD65" s="1"/>
  <c r="AC65" i="27"/>
  <c r="AD65" s="1"/>
  <c r="AC65" i="29"/>
  <c r="AD65" s="1"/>
  <c r="AC64" i="26"/>
  <c r="AD64" s="1"/>
  <c r="V61" i="61"/>
  <c r="J65" i="44"/>
  <c r="O60" i="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C66" i="29"/>
  <c r="AD66" s="1"/>
  <c r="AC66" i="27"/>
  <c r="AD66" s="1"/>
  <c r="AC65" i="26"/>
  <c r="AD65" s="1"/>
  <c r="AC66" i="28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7" l="1"/>
  <c r="AD67" s="1"/>
  <c r="AC67" i="24"/>
  <c r="AD67" s="1"/>
  <c r="AC67" i="29"/>
  <c r="AD67" s="1"/>
  <c r="AC66" i="26"/>
  <c r="AD66" s="1"/>
  <c r="AC67" i="28"/>
  <c r="AD67" s="1"/>
  <c r="G68" i="44"/>
  <c r="J67"/>
  <c r="V63" i="62"/>
  <c r="M68" i="53"/>
  <c r="V68" s="1"/>
  <c r="L68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8"/>
  <c r="AD68" s="1"/>
  <c r="AC68" i="24"/>
  <c r="AD68" s="1"/>
  <c r="AC68" i="27"/>
  <c r="AD68" s="1"/>
  <c r="AC67" i="26"/>
  <c r="AD67" s="1"/>
  <c r="J68" i="44"/>
  <c r="Q72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C69" i="29"/>
  <c r="AD69" s="1"/>
  <c r="AC69" i="27"/>
  <c r="AD69" s="1"/>
  <c r="AC68" i="26"/>
  <c r="AD68" s="1"/>
  <c r="AC69" i="24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4" l="1"/>
  <c r="AD70" s="1"/>
  <c r="AC70" i="28"/>
  <c r="AD70" s="1"/>
  <c r="AC70" i="29"/>
  <c r="AD70" s="1"/>
  <c r="AC70" i="27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7"/>
  <c r="AD71" s="1"/>
  <c r="AC71" i="29"/>
  <c r="AD71" s="1"/>
  <c r="AC70" i="26"/>
  <c r="AD70" s="1"/>
  <c r="O68" i="62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9"/>
  <c r="AD72" s="1"/>
  <c r="AC72" i="27"/>
  <c r="AD72" s="1"/>
  <c r="H73" i="44"/>
  <c r="AC72" i="24"/>
  <c r="AD72" s="1"/>
  <c r="AC71" i="26"/>
  <c r="AD71" s="1"/>
  <c r="J72" i="44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9"/>
  <c r="AD73" s="1"/>
  <c r="AC73" i="28"/>
  <c r="AD73" s="1"/>
  <c r="AC72" i="26"/>
  <c r="AD72" s="1"/>
  <c r="AC73" i="24"/>
  <c r="AD73" s="1"/>
  <c r="AC73" i="27"/>
  <c r="AD73" s="1"/>
  <c r="Q77" i="44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8"/>
  <c r="AD74" s="1"/>
  <c r="AC73" i="26"/>
  <c r="AD73" s="1"/>
  <c r="AC74" i="24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9" l="1"/>
  <c r="AD75" s="1"/>
  <c r="AC75" i="28"/>
  <c r="AD75" s="1"/>
  <c r="AC75" i="27"/>
  <c r="AD75" s="1"/>
  <c r="AC75" i="24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5" i="26" l="1"/>
  <c r="AD75" s="1"/>
  <c r="AC76" i="27"/>
  <c r="AD76" s="1"/>
  <c r="J76" i="44"/>
  <c r="AC76" i="29"/>
  <c r="AD76" s="1"/>
  <c r="AC76" i="24"/>
  <c r="AD76" s="1"/>
  <c r="AC76" i="28"/>
  <c r="AD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7" i="29"/>
  <c r="AD77" s="1"/>
  <c r="AC76" i="26"/>
  <c r="AD76" s="1"/>
  <c r="AC77" i="24"/>
  <c r="AD77" s="1"/>
  <c r="AC77" i="28"/>
  <c r="AD77" s="1"/>
  <c r="H78" i="44"/>
  <c r="M78" i="53"/>
  <c r="V78" s="1"/>
  <c r="N78" i="28" s="1"/>
  <c r="L78" i="53"/>
  <c r="U78" s="1"/>
  <c r="N78" i="27" s="1"/>
  <c r="K78" i="53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7" l="1"/>
  <c r="AD78" s="1"/>
  <c r="AC77" i="26"/>
  <c r="AD77" s="1"/>
  <c r="AC78" i="29"/>
  <c r="AD78" s="1"/>
  <c r="AC78" i="24"/>
  <c r="AD78" s="1"/>
  <c r="AC78" i="28"/>
  <c r="AD78" s="1"/>
  <c r="J78" i="44"/>
  <c r="K79" i="53"/>
  <c r="T79" s="1"/>
  <c r="O79"/>
  <c r="J79"/>
  <c r="S79" s="1"/>
  <c r="N79"/>
  <c r="W79" s="1"/>
  <c r="N79" i="29" s="1"/>
  <c r="M79" i="53"/>
  <c r="V79" s="1"/>
  <c r="L79"/>
  <c r="U79" s="1"/>
  <c r="N79" i="27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7" l="1"/>
  <c r="AD79" s="1"/>
  <c r="AC79" i="29"/>
  <c r="AD79" s="1"/>
  <c r="AC78" i="26"/>
  <c r="AD78" s="1"/>
  <c r="AC79" i="24"/>
  <c r="AD79" s="1"/>
  <c r="AC79" i="28"/>
  <c r="AD79" s="1"/>
  <c r="V76" i="62"/>
  <c r="H80" i="44"/>
  <c r="G80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9" l="1"/>
  <c r="AD80" s="1"/>
  <c r="AC80" i="27"/>
  <c r="AD80" s="1"/>
  <c r="AC80" i="24"/>
  <c r="AD80" s="1"/>
  <c r="AC80" i="28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0" i="26"/>
  <c r="AD80" s="1"/>
  <c r="AC81" i="29"/>
  <c r="AD81" s="1"/>
  <c r="AC81" i="27"/>
  <c r="AD81" s="1"/>
  <c r="AC81" i="28"/>
  <c r="AD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9" l="1"/>
  <c r="AD82" s="1"/>
  <c r="AC82" i="27"/>
  <c r="AD82" s="1"/>
  <c r="AC82" i="24"/>
  <c r="AD82" s="1"/>
  <c r="AC82" i="28"/>
  <c r="AD82" s="1"/>
  <c r="AC81" i="26"/>
  <c r="AD81" s="1"/>
  <c r="H83" i="44"/>
  <c r="Q86"/>
  <c r="K83" i="53"/>
  <c r="T83" s="1"/>
  <c r="O83"/>
  <c r="J83"/>
  <c r="S83" s="1"/>
  <c r="N83" i="24" s="1"/>
  <c r="N83" i="53"/>
  <c r="W83" s="1"/>
  <c r="M83"/>
  <c r="V83" s="1"/>
  <c r="N83" i="28" s="1"/>
  <c r="L83" i="53"/>
  <c r="U83" s="1"/>
  <c r="T82" i="52"/>
  <c r="M82" i="26" s="1"/>
  <c r="O82" i="52"/>
  <c r="Q82" s="1"/>
  <c r="G79" i="63"/>
  <c r="V79" s="1"/>
  <c r="G83" i="44"/>
  <c r="M84"/>
  <c r="O79" i="63"/>
  <c r="V81" i="14"/>
  <c r="R81"/>
  <c r="T81"/>
  <c r="B84" i="44"/>
  <c r="A84"/>
  <c r="H81" i="14"/>
  <c r="D83" i="44"/>
  <c r="AF86"/>
  <c r="N83" i="27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8" l="1"/>
  <c r="AD83" s="1"/>
  <c r="AC83" i="27"/>
  <c r="AD83" s="1"/>
  <c r="AC82" i="26"/>
  <c r="AD82" s="1"/>
  <c r="AC83" i="24"/>
  <c r="AD83" s="1"/>
  <c r="J83" i="44"/>
  <c r="AC83" i="29"/>
  <c r="AD83" s="1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9"/>
  <c r="AD84" s="1"/>
  <c r="AC84" i="27"/>
  <c r="AD84" s="1"/>
  <c r="AC83" i="26"/>
  <c r="AD83" s="1"/>
  <c r="AC84" i="24"/>
  <c r="AD84" s="1"/>
  <c r="J84" i="44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7" l="1"/>
  <c r="AD85" s="1"/>
  <c r="AC85" i="28"/>
  <c r="AD85" s="1"/>
  <c r="AC84" i="26"/>
  <c r="AD84" s="1"/>
  <c r="AC85" i="29"/>
  <c r="AD85" s="1"/>
  <c r="AC85" i="24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N87" i="27" s="1"/>
  <c r="M88" i="44"/>
  <c r="O85" i="14"/>
  <c r="V85"/>
  <c r="T85"/>
  <c r="R85"/>
  <c r="B88" i="44"/>
  <c r="A88"/>
  <c r="H85" i="14"/>
  <c r="D87" i="44"/>
  <c r="AF90"/>
  <c r="N87" i="28"/>
  <c r="N87" i="29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7" l="1"/>
  <c r="AD87" s="1"/>
  <c r="AC87" i="24"/>
  <c r="AD87" s="1"/>
  <c r="AC87" i="29"/>
  <c r="AD87" s="1"/>
  <c r="AC86" i="26"/>
  <c r="AD86" s="1"/>
  <c r="AC87" i="28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7" i="26"/>
  <c r="AD87" s="1"/>
  <c r="AC88" i="24"/>
  <c r="AD88" s="1"/>
  <c r="AC88" i="29"/>
  <c r="AD88" s="1"/>
  <c r="V83" i="63"/>
  <c r="O83" i="62"/>
  <c r="H89" i="44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C89" i="28"/>
  <c r="AD89" s="1"/>
  <c r="AC88" i="26"/>
  <c r="AD88" s="1"/>
  <c r="J89" i="44"/>
  <c r="G90"/>
  <c r="Q93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7"/>
  <c r="AD90" s="1"/>
  <c r="AC90" i="28"/>
  <c r="AD90" s="1"/>
  <c r="AC90" i="24"/>
  <c r="AD90" s="1"/>
  <c r="AC89" i="26"/>
  <c r="AD89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4" l="1"/>
  <c r="AD91" s="1"/>
  <c r="AC91" i="29"/>
  <c r="AD91" s="1"/>
  <c r="AC90" i="26"/>
  <c r="AD90" s="1"/>
  <c r="AC91" i="28"/>
  <c r="AD91" s="1"/>
  <c r="AC91" i="27"/>
  <c r="AD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9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4" l="1"/>
  <c r="AD93" s="1"/>
  <c r="AC93" i="28"/>
  <c r="AD93" s="1"/>
  <c r="AC93" i="29"/>
  <c r="AD93" s="1"/>
  <c r="AC93" i="27"/>
  <c r="AD93" s="1"/>
  <c r="AC92" i="26"/>
  <c r="AD92" s="1"/>
  <c r="O88" i="62"/>
  <c r="J93" i="44"/>
  <c r="Q97"/>
  <c r="M94" i="53"/>
  <c r="V94" s="1"/>
  <c r="N94" i="28" s="1"/>
  <c r="L94" i="53"/>
  <c r="U94" s="1"/>
  <c r="K94"/>
  <c r="T94" s="1"/>
  <c r="O94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9"/>
  <c r="N94" i="26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C94" i="27"/>
  <c r="AD94" s="1"/>
  <c r="AC94" i="24"/>
  <c r="AD94" s="1"/>
  <c r="AC94" i="29"/>
  <c r="AD94" s="1"/>
  <c r="AC93" i="26"/>
  <c r="AD93" s="1"/>
  <c r="H95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9" l="1"/>
  <c r="AD95" s="1"/>
  <c r="AC95" i="27"/>
  <c r="AD95" s="1"/>
  <c r="AC95" i="28"/>
  <c r="AD95" s="1"/>
  <c r="AC95" i="24"/>
  <c r="AD95" s="1"/>
  <c r="AC94" i="26"/>
  <c r="AD94" s="1"/>
  <c r="J95" i="44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 i="24" s="1"/>
  <c r="N96" i="53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8"/>
  <c r="AD96" s="1"/>
  <c r="AC95" i="26"/>
  <c r="AD95" s="1"/>
  <c r="AC96" i="29"/>
  <c r="AD96" s="1"/>
  <c r="AC96" i="27"/>
  <c r="AD96" s="1"/>
  <c r="J96" i="44"/>
  <c r="V91" i="63"/>
  <c r="G97" i="44"/>
  <c r="Q100"/>
  <c r="K97" i="53"/>
  <c r="T97" s="1"/>
  <c r="O97"/>
  <c r="J97"/>
  <c r="S97" s="1"/>
  <c r="N97" i="24" s="1"/>
  <c r="N97" i="53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AC96" i="26"/>
  <c r="AD96" s="1"/>
  <c r="AC97" i="27"/>
  <c r="AD97" s="1"/>
  <c r="AC97" i="28"/>
  <c r="AD97" s="1"/>
  <c r="J97" i="44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9" l="1"/>
  <c r="AD98" s="1"/>
  <c r="AC98" i="27"/>
  <c r="AD98" s="1"/>
  <c r="AC98" i="24"/>
  <c r="AD98" s="1"/>
  <c r="AC97" i="26"/>
  <c r="AD97" s="1"/>
  <c r="N98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J100" i="44"/>
  <c r="H101"/>
  <c r="H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<sst xmlns="http://schemas.openxmlformats.org/spreadsheetml/2006/main" count="7818" uniqueCount="483">
  <si>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</si>
  <si>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</si>
  <si>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</si>
  <si>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</si>
  <si>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</si>
  <si>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</si>
  <si>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</si>
  <si>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</si>
  <si>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</si>
  <si>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</si>
  <si>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</si>
  <si>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</si>
  <si>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</si>
  <si>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</si>
  <si>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</si>
  <si>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</si>
  <si>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</si>
  <si>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</si>
  <si>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</si>
  <si>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</si>
  <si>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</si>
  <si>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</si>
  <si>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</si>
  <si>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</si>
  <si>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</si>
  <si>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</si>
  <si>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</si>
  <si>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</si>
  <si>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</si>
  <si>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</si>
  <si>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</si>
  <si>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</si>
  <si>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</si>
  <si>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</si>
  <si>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</si>
  <si>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</si>
  <si>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</si>
  <si>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</si>
  <si>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</si>
  <si>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</si>
  <si>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</si>
  <si>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</si>
  <si>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</si>
  <si>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</si>
  <si>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</si>
  <si>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</si>
  <si>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</si>
  <si>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</si>
  <si>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</si>
  <si>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</si>
  <si>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</si>
  <si>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</si>
  <si>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</si>
  <si>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</si>
  <si>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</si>
  <si>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</si>
  <si>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</si>
  <si>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</si>
  <si>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</si>
  <si>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</si>
  <si>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</si>
  <si>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</si>
  <si>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</si>
  <si>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</si>
  <si>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</si>
  <si>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</si>
  <si>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</si>
  <si>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</si>
  <si>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</si>
  <si>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</si>
  <si>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</si>
  <si>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</si>
  <si>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</si>
  <si>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</si>
  <si>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</si>
  <si>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</si>
  <si>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</si>
  <si>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</si>
  <si>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</si>
  <si>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</si>
  <si>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</si>
  <si>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</si>
  <si>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</si>
  <si>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</si>
  <si>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</si>
  <si>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</si>
  <si>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</si>
  <si>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</si>
  <si>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</si>
  <si>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</si>
  <si>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</si>
  <si>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</si>
  <si>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</si>
  <si>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</si>
  <si>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</si>
  <si>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</si>
  <si>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</si>
  <si>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</si>
  <si>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</si>
  <si>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</si>
  <si>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</si>
  <si>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</si>
  <si>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</si>
  <si>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</si>
  <si>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</si>
  <si>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</si>
  <si>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</si>
  <si>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</si>
  <si>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</si>
  <si>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</si>
  <si>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</si>
  <si>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</si>
  <si>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</si>
  <si>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</si>
  <si>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</si>
  <si>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</si>
  <si>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</si>
  <si>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</si>
  <si>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</si>
  <si>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</si>
  <si>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</si>
  <si>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</si>
  <si>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</si>
  <si>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</si>
  <si>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</si>
  <si>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</si>
  <si>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</si>
  <si>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</si>
  <si>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</si>
  <si>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</si>
  <si>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</si>
  <si>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</si>
  <si>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</si>
  <si>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</si>
  <si>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</si>
  <si>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</si>
  <si>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</si>
  <si>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</si>
  <si>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</si>
  <si>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</si>
  <si>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</si>
  <si>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</si>
  <si>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</si>
  <si>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</si>
  <si>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</si>
  <si>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</si>
  <si>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</si>
  <si>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</si>
  <si>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</si>
  <si>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</si>
  <si>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</si>
  <si>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</si>
  <si>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</si>
  <si>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</si>
  <si>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</si>
  <si>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</si>
  <si>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</si>
  <si>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</si>
  <si>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</si>
  <si>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</si>
  <si>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</si>
  <si>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</si>
  <si>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</si>
  <si>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</si>
  <si>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</si>
  <si>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</si>
  <si>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</si>
  <si>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</si>
  <si>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</si>
  <si>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</si>
  <si>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</si>
  <si>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</si>
  <si>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</si>
  <si>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</si>
  <si>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</si>
  <si>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</si>
  <si>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</si>
  <si>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</si>
  <si>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</si>
  <si>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</si>
  <si>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</si>
  <si>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</si>
  <si>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</si>
  <si>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</si>
  <si>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</si>
  <si>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</si>
  <si>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</si>
  <si>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</si>
  <si>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</si>
  <si>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</si>
  <si>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</si>
  <si>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</si>
  <si>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</si>
  <si>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</si>
  <si>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</si>
  <si>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</si>
  <si>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</si>
  <si>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</si>
  <si>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</si>
  <si>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</si>
  <si>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</si>
  <si>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</si>
  <si>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</si>
  <si>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</si>
  <si>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</si>
  <si>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</si>
  <si>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</si>
  <si>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</si>
  <si>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</si>
  <si>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</si>
  <si>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</si>
  <si>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</si>
  <si>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</si>
  <si>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</si>
  <si>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</si>
  <si>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</si>
  <si>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</si>
  <si>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</si>
  <si>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</si>
  <si>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</si>
  <si>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</si>
  <si>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</si>
  <si>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</si>
  <si>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</si>
  <si>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</si>
  <si>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</si>
  <si>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</si>
  <si>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</si>
  <si>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</si>
  <si>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</si>
  <si>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</si>
  <si>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</si>
  <si>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</si>
  <si>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</si>
  <si>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</si>
  <si>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</si>
  <si>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</si>
  <si>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</si>
  <si>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</si>
  <si>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</si>
  <si>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</si>
  <si>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</si>
  <si>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</si>
  <si>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</si>
  <si>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</si>
  <si>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</si>
  <si>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</si>
  <si>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</si>
  <si>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</si>
  <si>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</si>
  <si>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</si>
  <si>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</si>
  <si>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</si>
  <si>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</si>
  <si>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</si>
  <si>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</si>
  <si>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</si>
  <si>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</si>
  <si>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</si>
  <si>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</si>
  <si>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</si>
  <si>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</si>
  <si>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</si>
  <si>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</si>
  <si>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</si>
  <si>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</si>
  <si>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</si>
  <si>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</si>
  <si>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</si>
  <si>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</si>
  <si>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</si>
  <si>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</si>
  <si>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</si>
  <si>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</si>
  <si>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</si>
  <si>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</si>
  <si>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</si>
  <si>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</si>
  <si>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</si>
  <si>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</si>
  <si>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</si>
  <si>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</si>
  <si>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</si>
  <si>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</si>
  <si>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</si>
  <si>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</si>
  <si>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</si>
  <si>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</si>
  <si>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</si>
  <si>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</si>
  <si>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</si>
  <si>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</si>
  <si>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</si>
  <si>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</si>
  <si>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</si>
  <si>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</si>
  <si>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</si>
  <si>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</si>
  <si>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</si>
  <si>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</si>
  <si>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</si>
  <si>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</si>
  <si>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</si>
  <si>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</si>
  <si>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</si>
  <si>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</si>
  <si>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</si>
  <si>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</si>
  <si>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</si>
  <si>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</si>
  <si>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</si>
  <si>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</si>
  <si>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</si>
  <si>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</si>
  <si>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</si>
  <si>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</si>
  <si>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</si>
  <si>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</si>
  <si>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</si>
  <si>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</si>
  <si>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</si>
  <si>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</si>
  <si>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</si>
  <si>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</si>
  <si>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</si>
  <si>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</si>
  <si>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</si>
  <si>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</si>
  <si>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</si>
  <si>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</si>
  <si>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</si>
  <si>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</si>
  <si>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</si>
  <si>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</si>
  <si>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</si>
  <si>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</si>
  <si>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</si>
  <si>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</si>
  <si>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</si>
  <si>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</si>
  <si>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</si>
  <si>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</si>
  <si>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</si>
  <si>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</si>
  <si>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</si>
  <si>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</si>
  <si>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</si>
  <si>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</si>
  <si>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</si>
  <si>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</si>
  <si>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</si>
  <si>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</si>
  <si>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</si>
  <si>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</si>
  <si>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</si>
  <si>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</si>
  <si>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</si>
  <si>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</si>
  <si>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</si>
  <si>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</si>
  <si>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</si>
  <si>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</si>
  <si>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</si>
  <si>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</si>
  <si>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</si>
  <si>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</si>
  <si>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</si>
  <si>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</si>
  <si>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</si>
  <si>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</si>
  <si>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</si>
  <si>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</si>
  <si>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</si>
  <si>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</si>
  <si>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</si>
  <si>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</si>
  <si>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</si>
  <si>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</si>
  <si>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</si>
  <si>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</si>
  <si>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</si>
  <si>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</si>
  <si>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</si>
  <si>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</si>
  <si>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</si>
  <si>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</si>
  <si>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</si>
  <si>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</si>
  <si>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</si>
  <si>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</si>
  <si>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</si>
  <si>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</si>
  <si>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</si>
  <si>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</si>
  <si>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</si>
  <si>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</si>
  <si>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</si>
  <si>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</si>
  <si>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</si>
  <si>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</si>
  <si>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</si>
  <si>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</si>
  <si>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</si>
  <si>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</si>
  <si>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</si>
  <si>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</si>
  <si>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</si>
  <si>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</si>
  <si>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</si>
  <si>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</si>
  <si>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</si>
  <si>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</si>
  <si>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</si>
  <si>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</si>
  <si>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</si>
  <si>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</si>
  <si>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</si>
  <si>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</si>
  <si>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</si>
  <si>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</si>
  <si>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</si>
  <si>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</si>
  <si>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</si>
  <si>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</si>
  <si>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</si>
  <si>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65IS2022/04/06</t>
  </si>
  <si>
    <t>ANTA_CRF(NR-93)</t>
  </si>
  <si>
    <t>ANTA_GF(NR-93)</t>
  </si>
  <si>
    <t>ANTA_LF(NR-93)</t>
  </si>
  <si>
    <t>ANTA_RF(NR-93)</t>
  </si>
  <si>
    <t>AURY_CRF(NR-93)</t>
  </si>
  <si>
    <t>AURY_GF(NR-93)</t>
  </si>
  <si>
    <t>AURY_LF(NR-93)</t>
  </si>
  <si>
    <t>AURY_RF(NR-93)</t>
  </si>
  <si>
    <t>BRBCL(ER-48)</t>
  </si>
  <si>
    <t>BSIUL(NR-93)</t>
  </si>
  <si>
    <t>CHAMERA1(NR-93)</t>
  </si>
  <si>
    <t>CHAMERA2(NR-93)</t>
  </si>
  <si>
    <t>CHAMERA3(NR-93)</t>
  </si>
  <si>
    <t>DADRI_CRF(NR-93)</t>
  </si>
  <si>
    <t>DADRI_GF(NR-93)</t>
  </si>
  <si>
    <t>DADRI_LF(NR-93)</t>
  </si>
  <si>
    <t>DADRI_RF(NR-93)</t>
  </si>
  <si>
    <t>DADRT2(NR-93)</t>
  </si>
  <si>
    <t>DHAULIGNGA(NR-93)</t>
  </si>
  <si>
    <t>DULHASTI(NR-93)</t>
  </si>
  <si>
    <t>FSTPP I &amp; II(ER-48)</t>
  </si>
  <si>
    <t>JHAJJAR(NR-93)</t>
  </si>
  <si>
    <t>KHSTPP-II(ER-48)</t>
  </si>
  <si>
    <t>KOTESHWR(NR-93)</t>
  </si>
  <si>
    <t>NAPP(NR-93)</t>
  </si>
  <si>
    <t>NJPC(NR-93)</t>
  </si>
  <si>
    <t>PARBATI3(NR-93)</t>
  </si>
  <si>
    <t>RAPPB(NR-93)</t>
  </si>
  <si>
    <t>RAPPC(NR-93)</t>
  </si>
  <si>
    <t>RIHAND1(NR-93)</t>
  </si>
  <si>
    <t>RIHAND2(NR-93)</t>
  </si>
  <si>
    <t>RIHAND3(NR-93)</t>
  </si>
  <si>
    <t>SALAL(NR-93)</t>
  </si>
  <si>
    <t>SASAN(WR-47)</t>
  </si>
  <si>
    <t>SEWA2(NR-93)</t>
  </si>
  <si>
    <t>SINGRAULI(NR-93)</t>
  </si>
  <si>
    <t>SINGRAULI_HYDRO(NR-93)</t>
  </si>
  <si>
    <t>TALA(ER-48)</t>
  </si>
  <si>
    <t>TANAKPUR(NR-93)</t>
  </si>
  <si>
    <t>TEHRI(NR-93)</t>
  </si>
  <si>
    <t>UNCHAHAR1(NR-93)</t>
  </si>
  <si>
    <t>UNCHAHAR2(NR-93)</t>
  </si>
  <si>
    <t>UNCHAHAR3(NR-93)</t>
  </si>
  <si>
    <t>UNCHAHAR4(NR-93)</t>
  </si>
  <si>
    <t>URI2(NR-93)</t>
  </si>
  <si>
    <t>SINGOLI</t>
  </si>
  <si>
    <t>KSK_MAHANADI</t>
  </si>
  <si>
    <t>Teesta_III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</si>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</sst>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130</v>
          </cell>
          <cell r="C5">
            <v>0</v>
          </cell>
          <cell r="D5">
            <v>185</v>
          </cell>
          <cell r="E5">
            <v>0</v>
          </cell>
          <cell r="H5">
            <v>130</v>
          </cell>
          <cell r="I5">
            <v>0</v>
          </cell>
          <cell r="J5">
            <v>155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185</v>
          </cell>
          <cell r="E6">
            <v>0</v>
          </cell>
          <cell r="H6">
            <v>130</v>
          </cell>
          <cell r="I6">
            <v>0</v>
          </cell>
          <cell r="J6">
            <v>155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185</v>
          </cell>
          <cell r="E7">
            <v>0</v>
          </cell>
          <cell r="H7">
            <v>130</v>
          </cell>
          <cell r="I7">
            <v>0</v>
          </cell>
          <cell r="J7">
            <v>155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185</v>
          </cell>
          <cell r="E8">
            <v>0</v>
          </cell>
          <cell r="H8">
            <v>130</v>
          </cell>
          <cell r="I8">
            <v>0</v>
          </cell>
          <cell r="J8">
            <v>155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185</v>
          </cell>
          <cell r="E9">
            <v>0</v>
          </cell>
          <cell r="H9">
            <v>130</v>
          </cell>
          <cell r="I9">
            <v>0</v>
          </cell>
          <cell r="J9">
            <v>155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185</v>
          </cell>
          <cell r="E10">
            <v>0</v>
          </cell>
          <cell r="H10">
            <v>130</v>
          </cell>
          <cell r="I10">
            <v>0</v>
          </cell>
          <cell r="J10">
            <v>160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185</v>
          </cell>
          <cell r="E11">
            <v>0</v>
          </cell>
          <cell r="H11">
            <v>130</v>
          </cell>
          <cell r="I11">
            <v>0</v>
          </cell>
          <cell r="J11">
            <v>160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185</v>
          </cell>
          <cell r="E12">
            <v>0</v>
          </cell>
          <cell r="H12">
            <v>130</v>
          </cell>
          <cell r="I12">
            <v>0</v>
          </cell>
          <cell r="J12">
            <v>160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185</v>
          </cell>
          <cell r="E13">
            <v>0</v>
          </cell>
          <cell r="H13">
            <v>130</v>
          </cell>
          <cell r="I13">
            <v>0</v>
          </cell>
          <cell r="J13">
            <v>160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185</v>
          </cell>
          <cell r="E14">
            <v>0</v>
          </cell>
          <cell r="H14">
            <v>130</v>
          </cell>
          <cell r="I14">
            <v>0</v>
          </cell>
          <cell r="J14">
            <v>160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185</v>
          </cell>
          <cell r="E15">
            <v>0</v>
          </cell>
          <cell r="H15">
            <v>130</v>
          </cell>
          <cell r="I15">
            <v>0</v>
          </cell>
          <cell r="J15">
            <v>160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185</v>
          </cell>
          <cell r="E16">
            <v>0</v>
          </cell>
          <cell r="H16">
            <v>130</v>
          </cell>
          <cell r="I16">
            <v>0</v>
          </cell>
          <cell r="J16">
            <v>160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185</v>
          </cell>
          <cell r="E17">
            <v>0</v>
          </cell>
          <cell r="H17">
            <v>130</v>
          </cell>
          <cell r="I17">
            <v>0</v>
          </cell>
          <cell r="J17">
            <v>160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185</v>
          </cell>
          <cell r="E18">
            <v>0</v>
          </cell>
          <cell r="H18">
            <v>130</v>
          </cell>
          <cell r="I18">
            <v>0</v>
          </cell>
          <cell r="J18">
            <v>160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185</v>
          </cell>
          <cell r="E19">
            <v>0</v>
          </cell>
          <cell r="H19">
            <v>130</v>
          </cell>
          <cell r="I19">
            <v>0</v>
          </cell>
          <cell r="J19">
            <v>160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185</v>
          </cell>
          <cell r="E20">
            <v>0</v>
          </cell>
          <cell r="H20">
            <v>130</v>
          </cell>
          <cell r="I20">
            <v>0</v>
          </cell>
          <cell r="J20">
            <v>90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185</v>
          </cell>
          <cell r="E21">
            <v>0</v>
          </cell>
          <cell r="H21">
            <v>130</v>
          </cell>
          <cell r="I21">
            <v>0</v>
          </cell>
          <cell r="J21">
            <v>22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185</v>
          </cell>
          <cell r="E22">
            <v>0</v>
          </cell>
          <cell r="H22">
            <v>130</v>
          </cell>
          <cell r="I22">
            <v>0</v>
          </cell>
          <cell r="J22">
            <v>22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185</v>
          </cell>
          <cell r="E23">
            <v>0</v>
          </cell>
          <cell r="H23">
            <v>130</v>
          </cell>
          <cell r="I23">
            <v>0</v>
          </cell>
          <cell r="J23">
            <v>22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185</v>
          </cell>
          <cell r="E24">
            <v>0</v>
          </cell>
          <cell r="H24">
            <v>130</v>
          </cell>
          <cell r="I24">
            <v>0</v>
          </cell>
          <cell r="J24">
            <v>22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185</v>
          </cell>
          <cell r="E25">
            <v>0</v>
          </cell>
          <cell r="H25">
            <v>130</v>
          </cell>
          <cell r="I25">
            <v>0</v>
          </cell>
          <cell r="J25">
            <v>22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185</v>
          </cell>
          <cell r="E26">
            <v>0</v>
          </cell>
          <cell r="H26">
            <v>130</v>
          </cell>
          <cell r="I26">
            <v>0</v>
          </cell>
          <cell r="J26">
            <v>22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185</v>
          </cell>
          <cell r="E27">
            <v>0</v>
          </cell>
          <cell r="H27">
            <v>130</v>
          </cell>
          <cell r="I27">
            <v>0</v>
          </cell>
          <cell r="J27">
            <v>22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185</v>
          </cell>
          <cell r="E28">
            <v>0</v>
          </cell>
          <cell r="H28">
            <v>130</v>
          </cell>
          <cell r="I28">
            <v>0</v>
          </cell>
          <cell r="J28">
            <v>22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185</v>
          </cell>
          <cell r="E29">
            <v>0</v>
          </cell>
          <cell r="H29">
            <v>130</v>
          </cell>
          <cell r="I29">
            <v>0</v>
          </cell>
          <cell r="J29">
            <v>22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185</v>
          </cell>
          <cell r="E30">
            <v>0</v>
          </cell>
          <cell r="H30">
            <v>130</v>
          </cell>
          <cell r="I30">
            <v>0</v>
          </cell>
          <cell r="J30">
            <v>26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185</v>
          </cell>
          <cell r="E31">
            <v>0</v>
          </cell>
          <cell r="H31">
            <v>130</v>
          </cell>
          <cell r="I31">
            <v>0</v>
          </cell>
          <cell r="J31">
            <v>26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185</v>
          </cell>
          <cell r="E32">
            <v>0</v>
          </cell>
          <cell r="H32">
            <v>130</v>
          </cell>
          <cell r="I32">
            <v>0</v>
          </cell>
          <cell r="J32">
            <v>26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185</v>
          </cell>
          <cell r="E33">
            <v>0</v>
          </cell>
          <cell r="H33">
            <v>130</v>
          </cell>
          <cell r="I33">
            <v>0</v>
          </cell>
          <cell r="J33">
            <v>26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185</v>
          </cell>
          <cell r="E34">
            <v>0</v>
          </cell>
          <cell r="H34">
            <v>130</v>
          </cell>
          <cell r="I34">
            <v>0</v>
          </cell>
          <cell r="J34">
            <v>26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185</v>
          </cell>
          <cell r="E35">
            <v>0</v>
          </cell>
          <cell r="H35">
            <v>130</v>
          </cell>
          <cell r="I35">
            <v>0</v>
          </cell>
          <cell r="J35">
            <v>26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185</v>
          </cell>
          <cell r="E36">
            <v>0</v>
          </cell>
          <cell r="H36">
            <v>130</v>
          </cell>
          <cell r="I36">
            <v>0</v>
          </cell>
          <cell r="J36">
            <v>26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185</v>
          </cell>
          <cell r="E37">
            <v>0</v>
          </cell>
          <cell r="H37">
            <v>130</v>
          </cell>
          <cell r="I37">
            <v>0</v>
          </cell>
          <cell r="J37">
            <v>28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185</v>
          </cell>
          <cell r="E38">
            <v>0</v>
          </cell>
          <cell r="H38">
            <v>130</v>
          </cell>
          <cell r="I38">
            <v>0</v>
          </cell>
          <cell r="J38">
            <v>28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185</v>
          </cell>
          <cell r="E39">
            <v>0</v>
          </cell>
          <cell r="H39">
            <v>130</v>
          </cell>
          <cell r="I39">
            <v>0</v>
          </cell>
          <cell r="J39">
            <v>28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185</v>
          </cell>
          <cell r="E40">
            <v>0</v>
          </cell>
          <cell r="H40">
            <v>130</v>
          </cell>
          <cell r="I40">
            <v>0</v>
          </cell>
          <cell r="J40">
            <v>28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185</v>
          </cell>
          <cell r="E41">
            <v>0</v>
          </cell>
          <cell r="H41">
            <v>130</v>
          </cell>
          <cell r="I41">
            <v>0</v>
          </cell>
          <cell r="J41">
            <v>20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185</v>
          </cell>
          <cell r="E42">
            <v>0</v>
          </cell>
          <cell r="H42">
            <v>130</v>
          </cell>
          <cell r="I42">
            <v>0</v>
          </cell>
          <cell r="J42">
            <v>20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185</v>
          </cell>
          <cell r="E43">
            <v>0</v>
          </cell>
          <cell r="H43">
            <v>130</v>
          </cell>
          <cell r="I43">
            <v>0</v>
          </cell>
          <cell r="J43">
            <v>20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185</v>
          </cell>
          <cell r="E44">
            <v>0</v>
          </cell>
          <cell r="H44">
            <v>130</v>
          </cell>
          <cell r="I44">
            <v>0</v>
          </cell>
          <cell r="J44">
            <v>20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185</v>
          </cell>
          <cell r="E45">
            <v>0</v>
          </cell>
          <cell r="H45">
            <v>130</v>
          </cell>
          <cell r="I45">
            <v>0</v>
          </cell>
          <cell r="J45">
            <v>18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185</v>
          </cell>
          <cell r="E46">
            <v>0</v>
          </cell>
          <cell r="H46">
            <v>130</v>
          </cell>
          <cell r="I46">
            <v>0</v>
          </cell>
          <cell r="J46">
            <v>16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185</v>
          </cell>
          <cell r="E47">
            <v>0</v>
          </cell>
          <cell r="H47">
            <v>130</v>
          </cell>
          <cell r="I47">
            <v>0</v>
          </cell>
          <cell r="J47">
            <v>16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185</v>
          </cell>
          <cell r="E48">
            <v>0</v>
          </cell>
          <cell r="H48">
            <v>130</v>
          </cell>
          <cell r="I48">
            <v>0</v>
          </cell>
          <cell r="J48">
            <v>16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185</v>
          </cell>
          <cell r="E49">
            <v>0</v>
          </cell>
          <cell r="H49">
            <v>130</v>
          </cell>
          <cell r="I49">
            <v>0</v>
          </cell>
          <cell r="J49">
            <v>16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185</v>
          </cell>
          <cell r="E50">
            <v>0</v>
          </cell>
          <cell r="H50">
            <v>130</v>
          </cell>
          <cell r="I50">
            <v>0</v>
          </cell>
          <cell r="J50">
            <v>16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185</v>
          </cell>
          <cell r="E51">
            <v>0</v>
          </cell>
          <cell r="H51">
            <v>130</v>
          </cell>
          <cell r="I51">
            <v>0</v>
          </cell>
          <cell r="J51">
            <v>16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185</v>
          </cell>
          <cell r="E52">
            <v>0</v>
          </cell>
          <cell r="H52">
            <v>130</v>
          </cell>
          <cell r="I52">
            <v>0</v>
          </cell>
          <cell r="J52">
            <v>12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185</v>
          </cell>
          <cell r="E53">
            <v>0</v>
          </cell>
          <cell r="H53">
            <v>130</v>
          </cell>
          <cell r="I53">
            <v>0</v>
          </cell>
          <cell r="J53">
            <v>14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185</v>
          </cell>
          <cell r="E54">
            <v>0</v>
          </cell>
          <cell r="H54">
            <v>130</v>
          </cell>
          <cell r="I54">
            <v>0</v>
          </cell>
          <cell r="J54">
            <v>14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185</v>
          </cell>
          <cell r="E55">
            <v>0</v>
          </cell>
          <cell r="H55">
            <v>130</v>
          </cell>
          <cell r="I55">
            <v>0</v>
          </cell>
          <cell r="J55">
            <v>14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185</v>
          </cell>
          <cell r="E56">
            <v>0</v>
          </cell>
          <cell r="H56">
            <v>130</v>
          </cell>
          <cell r="I56">
            <v>0</v>
          </cell>
          <cell r="J56">
            <v>14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185</v>
          </cell>
          <cell r="E57">
            <v>0</v>
          </cell>
          <cell r="H57">
            <v>130</v>
          </cell>
          <cell r="I57">
            <v>0</v>
          </cell>
          <cell r="J57">
            <v>14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185</v>
          </cell>
          <cell r="E58">
            <v>0</v>
          </cell>
          <cell r="H58">
            <v>130</v>
          </cell>
          <cell r="I58">
            <v>0</v>
          </cell>
          <cell r="J58">
            <v>14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185</v>
          </cell>
          <cell r="E59">
            <v>0</v>
          </cell>
          <cell r="H59">
            <v>130</v>
          </cell>
          <cell r="I59">
            <v>0</v>
          </cell>
          <cell r="J59">
            <v>12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185</v>
          </cell>
          <cell r="E60">
            <v>0</v>
          </cell>
          <cell r="H60">
            <v>130</v>
          </cell>
          <cell r="I60">
            <v>0</v>
          </cell>
          <cell r="J60">
            <v>14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185</v>
          </cell>
          <cell r="E61">
            <v>0</v>
          </cell>
          <cell r="H61">
            <v>130</v>
          </cell>
          <cell r="I61">
            <v>0</v>
          </cell>
          <cell r="J61">
            <v>14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185</v>
          </cell>
          <cell r="E62">
            <v>0</v>
          </cell>
          <cell r="H62">
            <v>130</v>
          </cell>
          <cell r="I62">
            <v>0</v>
          </cell>
          <cell r="J62">
            <v>14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185</v>
          </cell>
          <cell r="E63">
            <v>0</v>
          </cell>
          <cell r="H63">
            <v>130</v>
          </cell>
          <cell r="I63">
            <v>0</v>
          </cell>
          <cell r="J63">
            <v>14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185</v>
          </cell>
          <cell r="E64">
            <v>0</v>
          </cell>
          <cell r="H64">
            <v>130</v>
          </cell>
          <cell r="I64">
            <v>0</v>
          </cell>
          <cell r="J64">
            <v>14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185</v>
          </cell>
          <cell r="E65">
            <v>0</v>
          </cell>
          <cell r="H65">
            <v>130</v>
          </cell>
          <cell r="I65">
            <v>0</v>
          </cell>
          <cell r="J65">
            <v>10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185</v>
          </cell>
          <cell r="E66">
            <v>0</v>
          </cell>
          <cell r="H66">
            <v>130</v>
          </cell>
          <cell r="I66">
            <v>0</v>
          </cell>
          <cell r="J66">
            <v>12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185</v>
          </cell>
          <cell r="E67">
            <v>0</v>
          </cell>
          <cell r="H67">
            <v>130</v>
          </cell>
          <cell r="I67">
            <v>0</v>
          </cell>
          <cell r="J67">
            <v>10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185</v>
          </cell>
          <cell r="E68">
            <v>0</v>
          </cell>
          <cell r="H68">
            <v>130</v>
          </cell>
          <cell r="I68">
            <v>0</v>
          </cell>
          <cell r="J68">
            <v>10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185</v>
          </cell>
          <cell r="E69">
            <v>0</v>
          </cell>
          <cell r="H69">
            <v>130</v>
          </cell>
          <cell r="I69">
            <v>0</v>
          </cell>
          <cell r="J69">
            <v>10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185</v>
          </cell>
          <cell r="E70">
            <v>0</v>
          </cell>
          <cell r="H70">
            <v>130</v>
          </cell>
          <cell r="I70">
            <v>0</v>
          </cell>
          <cell r="J70">
            <v>10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185</v>
          </cell>
          <cell r="E71">
            <v>0</v>
          </cell>
          <cell r="H71">
            <v>130</v>
          </cell>
          <cell r="I71">
            <v>0</v>
          </cell>
          <cell r="J71">
            <v>8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185</v>
          </cell>
          <cell r="E72">
            <v>0</v>
          </cell>
          <cell r="H72">
            <v>130</v>
          </cell>
          <cell r="I72">
            <v>0</v>
          </cell>
          <cell r="J72">
            <v>10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185</v>
          </cell>
          <cell r="E73">
            <v>0</v>
          </cell>
          <cell r="H73">
            <v>130</v>
          </cell>
          <cell r="I73">
            <v>0</v>
          </cell>
          <cell r="J73">
            <v>10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185</v>
          </cell>
          <cell r="E74">
            <v>0</v>
          </cell>
          <cell r="H74">
            <v>130</v>
          </cell>
          <cell r="I74">
            <v>0</v>
          </cell>
          <cell r="J74">
            <v>10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185</v>
          </cell>
          <cell r="E75">
            <v>0</v>
          </cell>
          <cell r="H75">
            <v>130</v>
          </cell>
          <cell r="I75">
            <v>0</v>
          </cell>
          <cell r="J75">
            <v>10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185</v>
          </cell>
          <cell r="E76">
            <v>0</v>
          </cell>
          <cell r="H76">
            <v>130</v>
          </cell>
          <cell r="I76">
            <v>0</v>
          </cell>
          <cell r="J76">
            <v>10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185</v>
          </cell>
          <cell r="E77">
            <v>0</v>
          </cell>
          <cell r="H77">
            <v>130</v>
          </cell>
          <cell r="I77">
            <v>0</v>
          </cell>
          <cell r="J77">
            <v>8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185</v>
          </cell>
          <cell r="E78">
            <v>0</v>
          </cell>
          <cell r="H78">
            <v>130</v>
          </cell>
          <cell r="I78">
            <v>0</v>
          </cell>
          <cell r="J78">
            <v>12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185</v>
          </cell>
          <cell r="E79">
            <v>0</v>
          </cell>
          <cell r="H79">
            <v>130</v>
          </cell>
          <cell r="I79">
            <v>0</v>
          </cell>
          <cell r="J79">
            <v>12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185</v>
          </cell>
          <cell r="E80">
            <v>0</v>
          </cell>
          <cell r="H80">
            <v>130</v>
          </cell>
          <cell r="I80">
            <v>0</v>
          </cell>
          <cell r="J80">
            <v>12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185</v>
          </cell>
          <cell r="E81">
            <v>0</v>
          </cell>
          <cell r="H81">
            <v>130</v>
          </cell>
          <cell r="I81">
            <v>0</v>
          </cell>
          <cell r="J81">
            <v>14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185</v>
          </cell>
          <cell r="E82">
            <v>0</v>
          </cell>
          <cell r="H82">
            <v>130</v>
          </cell>
          <cell r="I82">
            <v>0</v>
          </cell>
          <cell r="J82">
            <v>14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185</v>
          </cell>
          <cell r="E83">
            <v>0</v>
          </cell>
          <cell r="H83">
            <v>130</v>
          </cell>
          <cell r="I83">
            <v>0</v>
          </cell>
          <cell r="J83">
            <v>12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185</v>
          </cell>
          <cell r="E84">
            <v>0</v>
          </cell>
          <cell r="H84">
            <v>130</v>
          </cell>
          <cell r="I84">
            <v>0</v>
          </cell>
          <cell r="J84">
            <v>16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185</v>
          </cell>
          <cell r="E85">
            <v>0</v>
          </cell>
          <cell r="H85">
            <v>130</v>
          </cell>
          <cell r="I85">
            <v>0</v>
          </cell>
          <cell r="J85">
            <v>14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185</v>
          </cell>
          <cell r="E86">
            <v>0</v>
          </cell>
          <cell r="H86">
            <v>130</v>
          </cell>
          <cell r="I86">
            <v>0</v>
          </cell>
          <cell r="J86">
            <v>14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185</v>
          </cell>
          <cell r="E87">
            <v>0</v>
          </cell>
          <cell r="H87">
            <v>130</v>
          </cell>
          <cell r="I87">
            <v>0</v>
          </cell>
          <cell r="J87">
            <v>14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185</v>
          </cell>
          <cell r="E88">
            <v>0</v>
          </cell>
          <cell r="H88">
            <v>130</v>
          </cell>
          <cell r="I88">
            <v>0</v>
          </cell>
          <cell r="J88">
            <v>14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185</v>
          </cell>
          <cell r="E89">
            <v>0</v>
          </cell>
          <cell r="H89">
            <v>130</v>
          </cell>
          <cell r="I89">
            <v>0</v>
          </cell>
          <cell r="J89">
            <v>19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185</v>
          </cell>
          <cell r="E90">
            <v>0</v>
          </cell>
          <cell r="H90">
            <v>130</v>
          </cell>
          <cell r="I90">
            <v>0</v>
          </cell>
          <cell r="J90">
            <v>19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185</v>
          </cell>
          <cell r="E91">
            <v>0</v>
          </cell>
          <cell r="H91">
            <v>130</v>
          </cell>
          <cell r="I91">
            <v>0</v>
          </cell>
          <cell r="J91">
            <v>19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185</v>
          </cell>
          <cell r="E92">
            <v>0</v>
          </cell>
          <cell r="H92">
            <v>130</v>
          </cell>
          <cell r="I92">
            <v>0</v>
          </cell>
          <cell r="J92">
            <v>19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185</v>
          </cell>
          <cell r="E93">
            <v>0</v>
          </cell>
          <cell r="H93">
            <v>130</v>
          </cell>
          <cell r="I93">
            <v>0</v>
          </cell>
          <cell r="J93">
            <v>19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185</v>
          </cell>
          <cell r="E94">
            <v>0</v>
          </cell>
          <cell r="H94">
            <v>130</v>
          </cell>
          <cell r="I94">
            <v>0</v>
          </cell>
          <cell r="J94">
            <v>19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185</v>
          </cell>
          <cell r="E95">
            <v>0</v>
          </cell>
          <cell r="H95">
            <v>130</v>
          </cell>
          <cell r="I95">
            <v>0</v>
          </cell>
          <cell r="J95">
            <v>17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185</v>
          </cell>
          <cell r="E96">
            <v>0</v>
          </cell>
          <cell r="H96">
            <v>130</v>
          </cell>
          <cell r="I96">
            <v>0</v>
          </cell>
          <cell r="J96">
            <v>21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185</v>
          </cell>
          <cell r="E97">
            <v>0</v>
          </cell>
          <cell r="H97">
            <v>130</v>
          </cell>
          <cell r="I97">
            <v>0</v>
          </cell>
          <cell r="J97">
            <v>19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185</v>
          </cell>
          <cell r="E98">
            <v>0</v>
          </cell>
          <cell r="H98">
            <v>130</v>
          </cell>
          <cell r="I98">
            <v>0</v>
          </cell>
          <cell r="J98">
            <v>19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185</v>
          </cell>
          <cell r="E99">
            <v>0</v>
          </cell>
          <cell r="H99">
            <v>130</v>
          </cell>
          <cell r="I99">
            <v>0</v>
          </cell>
          <cell r="J99">
            <v>19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185</v>
          </cell>
          <cell r="E100">
            <v>0</v>
          </cell>
          <cell r="H100">
            <v>130</v>
          </cell>
          <cell r="I100">
            <v>0</v>
          </cell>
          <cell r="J100">
            <v>19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34.340000000000003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251.99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315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315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315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295.33999999999997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292.33999999999997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294.33999999999997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294.33999999999997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294.33999999999997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294.33999999999997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295.33999999999997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292.33999999999997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292.33999999999997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294.33999999999997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294.33999999999997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294.33999999999997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315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315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315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315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315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315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315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315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315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300.33999999999997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296.33999999999997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296.33999999999997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315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310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310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310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310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310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310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296.33999999999997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296.33999999999997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296.33999999999997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296.33999999999997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296.33999999999997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296.33999999999997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296.33999999999997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296.33999999999997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305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305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305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305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305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305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305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305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305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305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305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305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310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310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310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310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44657</v>
      </c>
      <c r="Z3" s="37">
        <f>S3</f>
        <v>44657</v>
      </c>
      <c r="AE3" s="36"/>
      <c r="AH3" s="38">
        <f>AV4</f>
        <v>44657</v>
      </c>
    </row>
    <row r="4" spans="1:48" ht="15.75" thickBot="1">
      <c r="A4" s="37">
        <f>frq!A1</f>
        <v>44657</v>
      </c>
      <c r="L4" s="37">
        <f>frq!A1</f>
        <v>44657</v>
      </c>
      <c r="P4" s="37">
        <f>frq!A1</f>
        <v>44657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44657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6.2997499999999998E-2</v>
      </c>
      <c r="H6" s="54">
        <f>(BAWANA!U3+BAWANA!V3)/4000</f>
        <v>0</v>
      </c>
      <c r="I6" s="54"/>
      <c r="J6" s="54">
        <f>G6+H6+I6</f>
        <v>6.2997499999999998E-2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7.8750000000000001E-2</v>
      </c>
      <c r="H7" s="54">
        <f>(BAWANA!U4+BAWANA!V4)/4000</f>
        <v>0</v>
      </c>
      <c r="I7" s="54"/>
      <c r="J7" s="54">
        <f t="shared" ref="J7:J70" si="3">G7+H7+I7</f>
        <v>7.8750000000000001E-2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7.8750000000000001E-2</v>
      </c>
      <c r="H8" s="54">
        <f>(BAWANA!U5+BAWANA!V5)/4000</f>
        <v>0</v>
      </c>
      <c r="I8" s="54"/>
      <c r="J8" s="54">
        <f t="shared" si="3"/>
        <v>7.8750000000000001E-2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7.8750000000000001E-2</v>
      </c>
      <c r="H9" s="54">
        <f>(BAWANA!U6+BAWANA!V6)/4000</f>
        <v>0</v>
      </c>
      <c r="I9" s="54"/>
      <c r="J9" s="54">
        <f t="shared" si="3"/>
        <v>7.8750000000000001E-2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7.3834999999999998E-2</v>
      </c>
      <c r="H10" s="54">
        <f>(BAWANA!U7+BAWANA!V7)/4000</f>
        <v>0</v>
      </c>
      <c r="I10" s="54"/>
      <c r="J10" s="54">
        <f t="shared" si="3"/>
        <v>7.3834999999999998E-2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7.3084999999999997E-2</v>
      </c>
      <c r="H11" s="54">
        <f>(BAWANA!U8+BAWANA!V8)/4000</f>
        <v>0</v>
      </c>
      <c r="I11" s="54"/>
      <c r="J11" s="54">
        <f t="shared" si="3"/>
        <v>7.3084999999999997E-2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7.3584999999999998E-2</v>
      </c>
      <c r="H12" s="54">
        <f>(BAWANA!U9+BAWANA!V9)/4000</f>
        <v>0</v>
      </c>
      <c r="I12" s="54"/>
      <c r="J12" s="54">
        <f t="shared" si="3"/>
        <v>7.3584999999999998E-2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7.3584999999999998E-2</v>
      </c>
      <c r="H13" s="54">
        <f>(BAWANA!U10+BAWANA!V10)/4000</f>
        <v>0</v>
      </c>
      <c r="I13" s="54"/>
      <c r="J13" s="54">
        <f t="shared" si="3"/>
        <v>7.3584999999999998E-2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7.3584999999999998E-2</v>
      </c>
      <c r="H14" s="54">
        <f>(BAWANA!U11+BAWANA!V11)/4000</f>
        <v>0</v>
      </c>
      <c r="I14" s="54"/>
      <c r="J14" s="54">
        <f t="shared" si="3"/>
        <v>7.3584999999999998E-2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7.3584999999999998E-2</v>
      </c>
      <c r="H15" s="54">
        <f>(BAWANA!U12+BAWANA!V12)/4000</f>
        <v>0</v>
      </c>
      <c r="I15" s="54"/>
      <c r="J15" s="54">
        <f t="shared" si="3"/>
        <v>7.3584999999999998E-2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7.3834999999999998E-2</v>
      </c>
      <c r="H16" s="54">
        <f>(BAWANA!U13+BAWANA!V13)/4000</f>
        <v>0</v>
      </c>
      <c r="I16" s="54"/>
      <c r="J16" s="54">
        <f t="shared" si="3"/>
        <v>7.3834999999999998E-2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7.3084999999999997E-2</v>
      </c>
      <c r="H17" s="54">
        <f>(BAWANA!U14+BAWANA!V14)/4000</f>
        <v>0</v>
      </c>
      <c r="I17" s="54"/>
      <c r="J17" s="54">
        <f t="shared" si="3"/>
        <v>7.3084999999999997E-2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7.3084999999999997E-2</v>
      </c>
      <c r="H18" s="54">
        <f>(BAWANA!U15+BAWANA!V15)/4000</f>
        <v>0</v>
      </c>
      <c r="I18" s="54"/>
      <c r="J18" s="54">
        <f t="shared" si="3"/>
        <v>7.3084999999999997E-2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7.3584999999999998E-2</v>
      </c>
      <c r="H19" s="54">
        <f>(BAWANA!U16+BAWANA!V16)/4000</f>
        <v>0</v>
      </c>
      <c r="I19" s="54"/>
      <c r="J19" s="54">
        <f t="shared" si="3"/>
        <v>7.3584999999999998E-2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7.3584999999999998E-2</v>
      </c>
      <c r="H20" s="54">
        <f>(BAWANA!U17+BAWANA!V17)/4000</f>
        <v>0</v>
      </c>
      <c r="I20" s="54"/>
      <c r="J20" s="54">
        <f t="shared" si="3"/>
        <v>7.3584999999999998E-2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7.3584999999999998E-2</v>
      </c>
      <c r="H21" s="54">
        <f>(BAWANA!U18+BAWANA!V18)/4000</f>
        <v>0</v>
      </c>
      <c r="I21" s="54"/>
      <c r="J21" s="54">
        <f t="shared" si="3"/>
        <v>7.3584999999999998E-2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7.8750000000000001E-2</v>
      </c>
      <c r="H22" s="54">
        <f>(BAWANA!U19+BAWANA!V19)/4000</f>
        <v>0</v>
      </c>
      <c r="I22" s="54"/>
      <c r="J22" s="54">
        <f t="shared" si="3"/>
        <v>7.8750000000000001E-2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7.8750000000000001E-2</v>
      </c>
      <c r="H23" s="54">
        <f>(BAWANA!U20+BAWANA!V20)/4000</f>
        <v>0</v>
      </c>
      <c r="I23" s="54"/>
      <c r="J23" s="54">
        <f t="shared" si="3"/>
        <v>7.8750000000000001E-2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7.8750000000000001E-2</v>
      </c>
      <c r="H24" s="54">
        <f>(BAWANA!U21+BAWANA!V21)/4000</f>
        <v>0</v>
      </c>
      <c r="I24" s="54"/>
      <c r="J24" s="54">
        <f t="shared" si="3"/>
        <v>7.8750000000000001E-2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7.8750000000000001E-2</v>
      </c>
      <c r="H25" s="54">
        <f>(BAWANA!U22+BAWANA!V22)/4000</f>
        <v>0</v>
      </c>
      <c r="I25" s="54"/>
      <c r="J25" s="54">
        <f t="shared" si="3"/>
        <v>7.8750000000000001E-2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7.8750000000000001E-2</v>
      </c>
      <c r="H26" s="54">
        <f>(BAWANA!U23+BAWANA!V23)/4000</f>
        <v>0</v>
      </c>
      <c r="I26" s="54"/>
      <c r="J26" s="54">
        <f t="shared" si="3"/>
        <v>7.8750000000000001E-2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7.8750000000000001E-2</v>
      </c>
      <c r="H27" s="54">
        <f>(BAWANA!U24+BAWANA!V24)/4000</f>
        <v>0</v>
      </c>
      <c r="I27" s="54"/>
      <c r="J27" s="54">
        <f t="shared" si="3"/>
        <v>7.8750000000000001E-2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7.8750000000000001E-2</v>
      </c>
      <c r="H28" s="54">
        <f>(BAWANA!U25+BAWANA!V25)/4000</f>
        <v>0</v>
      </c>
      <c r="I28" s="54"/>
      <c r="J28" s="54">
        <f t="shared" si="3"/>
        <v>7.8750000000000001E-2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7.8750000000000001E-2</v>
      </c>
      <c r="H29" s="54">
        <f>(BAWANA!U26+BAWANA!V26)/4000</f>
        <v>0</v>
      </c>
      <c r="I29" s="54"/>
      <c r="J29" s="54">
        <f t="shared" si="3"/>
        <v>7.8750000000000001E-2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7.8750000000000001E-2</v>
      </c>
      <c r="H30" s="54">
        <f>(BAWANA!U27+BAWANA!V27)/4000</f>
        <v>0</v>
      </c>
      <c r="I30" s="54"/>
      <c r="J30" s="54">
        <f t="shared" si="3"/>
        <v>7.8750000000000001E-2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7.8750000000000001E-2</v>
      </c>
      <c r="H31" s="54">
        <f>(BAWANA!U28+BAWANA!V28)/4000</f>
        <v>0</v>
      </c>
      <c r="I31" s="54"/>
      <c r="J31" s="54">
        <f t="shared" si="3"/>
        <v>7.8750000000000001E-2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7.8750000000000001E-2</v>
      </c>
      <c r="H32" s="54">
        <f>(BAWANA!U29+BAWANA!V29)/4000</f>
        <v>0</v>
      </c>
      <c r="I32" s="54"/>
      <c r="J32" s="54">
        <f t="shared" si="3"/>
        <v>7.8750000000000001E-2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7.5084999999999999E-2</v>
      </c>
      <c r="H33" s="54">
        <f>(BAWANA!U30+BAWANA!V30)/4000</f>
        <v>0</v>
      </c>
      <c r="I33" s="54"/>
      <c r="J33" s="54">
        <f t="shared" si="3"/>
        <v>7.5084999999999999E-2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7.8750000000000001E-2</v>
      </c>
      <c r="H34" s="54">
        <f>(BAWANA!U31+BAWANA!V31)/4000</f>
        <v>0</v>
      </c>
      <c r="I34" s="54"/>
      <c r="J34" s="54">
        <f t="shared" si="3"/>
        <v>7.8750000000000001E-2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7.8750000000000001E-2</v>
      </c>
      <c r="H35" s="54">
        <f>(BAWANA!U32+BAWANA!V32)/4000</f>
        <v>0</v>
      </c>
      <c r="I35" s="54"/>
      <c r="J35" s="54">
        <f t="shared" si="3"/>
        <v>7.8750000000000001E-2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7.8750000000000001E-2</v>
      </c>
      <c r="H36" s="54">
        <f>(BAWANA!U33+BAWANA!V33)/4000</f>
        <v>0</v>
      </c>
      <c r="I36" s="54"/>
      <c r="J36" s="54">
        <f t="shared" si="3"/>
        <v>7.8750000000000001E-2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7.8750000000000001E-2</v>
      </c>
      <c r="H37" s="54">
        <f>(BAWANA!U34+BAWANA!V34)/4000</f>
        <v>0</v>
      </c>
      <c r="I37" s="54"/>
      <c r="J37" s="54">
        <f t="shared" si="3"/>
        <v>7.8750000000000001E-2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7.4084999999999998E-2</v>
      </c>
      <c r="H38" s="54">
        <f>(BAWANA!U35+BAWANA!V35)/4000</f>
        <v>0</v>
      </c>
      <c r="I38" s="54"/>
      <c r="J38" s="54">
        <f t="shared" si="3"/>
        <v>7.4084999999999998E-2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7.4084999999999998E-2</v>
      </c>
      <c r="H39" s="54">
        <f>(BAWANA!U36+BAWANA!V36)/4000</f>
        <v>0</v>
      </c>
      <c r="I39" s="54"/>
      <c r="J39" s="54">
        <f t="shared" si="3"/>
        <v>7.4084999999999998E-2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7.8750000000000001E-2</v>
      </c>
      <c r="H40" s="54">
        <f>(BAWANA!U37+BAWANA!V37)/4000</f>
        <v>0</v>
      </c>
      <c r="I40" s="54"/>
      <c r="J40" s="54">
        <f t="shared" si="3"/>
        <v>7.8750000000000001E-2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7.8750000000000001E-2</v>
      </c>
      <c r="H41" s="54">
        <f>(BAWANA!U38+BAWANA!V38)/4000</f>
        <v>0</v>
      </c>
      <c r="I41" s="54"/>
      <c r="J41" s="54">
        <f t="shared" si="3"/>
        <v>7.8750000000000001E-2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7.8750000000000001E-2</v>
      </c>
      <c r="H42" s="54">
        <f>(BAWANA!U39+BAWANA!V39)/4000</f>
        <v>0</v>
      </c>
      <c r="I42" s="54"/>
      <c r="J42" s="54">
        <f t="shared" si="3"/>
        <v>7.8750000000000001E-2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7.8750000000000001E-2</v>
      </c>
      <c r="H43" s="54">
        <f>(BAWANA!U40+BAWANA!V40)/4000</f>
        <v>0</v>
      </c>
      <c r="I43" s="54"/>
      <c r="J43" s="54">
        <f t="shared" si="3"/>
        <v>7.8750000000000001E-2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7.8750000000000001E-2</v>
      </c>
      <c r="H44" s="54">
        <f>(BAWANA!U41+BAWANA!V41)/4000</f>
        <v>0</v>
      </c>
      <c r="I44" s="54"/>
      <c r="J44" s="54">
        <f t="shared" si="3"/>
        <v>7.8750000000000001E-2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7.8750000000000001E-2</v>
      </c>
      <c r="H45" s="54">
        <f>(BAWANA!U42+BAWANA!V42)/4000</f>
        <v>0</v>
      </c>
      <c r="I45" s="54"/>
      <c r="J45" s="54">
        <f t="shared" si="3"/>
        <v>7.8750000000000001E-2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7.7499999999999999E-2</v>
      </c>
      <c r="H46" s="54">
        <f>(BAWANA!U43+BAWANA!V43)/4000</f>
        <v>0</v>
      </c>
      <c r="I46" s="54"/>
      <c r="J46" s="54">
        <f t="shared" si="3"/>
        <v>7.7499999999999999E-2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7.7499999999999999E-2</v>
      </c>
      <c r="H47" s="54">
        <f>(BAWANA!U44+BAWANA!V44)/4000</f>
        <v>0</v>
      </c>
      <c r="I47" s="54"/>
      <c r="J47" s="54">
        <f t="shared" si="3"/>
        <v>7.7499999999999999E-2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7.7499999999999999E-2</v>
      </c>
      <c r="H48" s="54">
        <f>(BAWANA!U45+BAWANA!V45)/4000</f>
        <v>0</v>
      </c>
      <c r="I48" s="54"/>
      <c r="J48" s="54">
        <f t="shared" si="3"/>
        <v>7.7499999999999999E-2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7.7499999999999999E-2</v>
      </c>
      <c r="H49" s="54">
        <f>(BAWANA!U46+BAWANA!V46)/4000</f>
        <v>0</v>
      </c>
      <c r="I49" s="54"/>
      <c r="J49" s="54">
        <f t="shared" si="3"/>
        <v>7.7499999999999999E-2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7.7499999999999999E-2</v>
      </c>
      <c r="H50" s="54">
        <f>(BAWANA!U47+BAWANA!V47)/4000</f>
        <v>0</v>
      </c>
      <c r="I50" s="54"/>
      <c r="J50" s="54">
        <f t="shared" si="3"/>
        <v>7.7499999999999999E-2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7.7499999999999999E-2</v>
      </c>
      <c r="H51" s="54">
        <f>(BAWANA!U48+BAWANA!V48)/4000</f>
        <v>0</v>
      </c>
      <c r="I51" s="54"/>
      <c r="J51" s="54">
        <f t="shared" si="3"/>
        <v>7.7499999999999999E-2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7.4084999999999998E-2</v>
      </c>
      <c r="H52" s="54">
        <f>(BAWANA!U49+BAWANA!V49)/4000</f>
        <v>0</v>
      </c>
      <c r="I52" s="54"/>
      <c r="J52" s="54">
        <f t="shared" si="3"/>
        <v>7.4084999999999998E-2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7.4084999999999998E-2</v>
      </c>
      <c r="H53" s="54">
        <f>(BAWANA!U50+BAWANA!V50)/4000</f>
        <v>0</v>
      </c>
      <c r="I53" s="54"/>
      <c r="J53" s="54">
        <f t="shared" si="3"/>
        <v>7.4084999999999998E-2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7.4084999999999998E-2</v>
      </c>
      <c r="H54" s="54">
        <f>(BAWANA!U51+BAWANA!V51)/4000</f>
        <v>0</v>
      </c>
      <c r="I54" s="54"/>
      <c r="J54" s="54">
        <f t="shared" si="3"/>
        <v>7.4084999999999998E-2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7.4084999999999998E-2</v>
      </c>
      <c r="H55" s="54">
        <f>(BAWANA!U52+BAWANA!V52)/4000</f>
        <v>0</v>
      </c>
      <c r="I55" s="54"/>
      <c r="J55" s="54">
        <f t="shared" si="3"/>
        <v>7.4084999999999998E-2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7.4084999999999998E-2</v>
      </c>
      <c r="H56" s="54">
        <f>(BAWANA!U53+BAWANA!V53)/4000</f>
        <v>0</v>
      </c>
      <c r="I56" s="54"/>
      <c r="J56" s="54">
        <f t="shared" si="3"/>
        <v>7.4084999999999998E-2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7.4084999999999998E-2</v>
      </c>
      <c r="H57" s="54">
        <f>(BAWANA!U54+BAWANA!V54)/4000</f>
        <v>0</v>
      </c>
      <c r="I57" s="54"/>
      <c r="J57" s="54">
        <f t="shared" si="3"/>
        <v>7.4084999999999998E-2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7.4084999999999998E-2</v>
      </c>
      <c r="H58" s="54">
        <f>(BAWANA!U55+BAWANA!V55)/4000</f>
        <v>0</v>
      </c>
      <c r="I58" s="54"/>
      <c r="J58" s="54">
        <f t="shared" si="3"/>
        <v>7.4084999999999998E-2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7.4084999999999998E-2</v>
      </c>
      <c r="H59" s="54">
        <f>(BAWANA!U56+BAWANA!V56)/4000</f>
        <v>0</v>
      </c>
      <c r="I59" s="54"/>
      <c r="J59" s="54">
        <f t="shared" si="3"/>
        <v>7.4084999999999998E-2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7.6249999999999998E-2</v>
      </c>
      <c r="H74" s="54">
        <f>(BAWANA!U71+BAWANA!V71)/4000</f>
        <v>0</v>
      </c>
      <c r="I74" s="54"/>
      <c r="J74" s="54">
        <f t="shared" si="9"/>
        <v>7.6249999999999998E-2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7.6249999999999998E-2</v>
      </c>
      <c r="H75" s="54">
        <f>(BAWANA!U72+BAWANA!V72)/4000</f>
        <v>0</v>
      </c>
      <c r="I75" s="54"/>
      <c r="J75" s="54">
        <f t="shared" si="9"/>
        <v>7.6249999999999998E-2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7.6249999999999998E-2</v>
      </c>
      <c r="H76" s="54">
        <f>(BAWANA!U73+BAWANA!V73)/4000</f>
        <v>0</v>
      </c>
      <c r="I76" s="54"/>
      <c r="J76" s="54">
        <f t="shared" si="9"/>
        <v>7.6249999999999998E-2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7.6249999999999998E-2</v>
      </c>
      <c r="H77" s="54">
        <f>(BAWANA!U74+BAWANA!V74)/4000</f>
        <v>0</v>
      </c>
      <c r="I77" s="54"/>
      <c r="J77" s="54">
        <f t="shared" si="9"/>
        <v>7.6249999999999998E-2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7.6249999999999998E-2</v>
      </c>
      <c r="H78" s="54">
        <f>(BAWANA!U75+BAWANA!V75)/4000</f>
        <v>0</v>
      </c>
      <c r="I78" s="54"/>
      <c r="J78" s="54">
        <f t="shared" si="9"/>
        <v>7.6249999999999998E-2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7.6249999999999998E-2</v>
      </c>
      <c r="H79" s="54">
        <f>(BAWANA!U76+BAWANA!V76)/4000</f>
        <v>0</v>
      </c>
      <c r="I79" s="54"/>
      <c r="J79" s="54">
        <f t="shared" si="9"/>
        <v>7.6249999999999998E-2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7.6249999999999998E-2</v>
      </c>
      <c r="H80" s="54">
        <f>(BAWANA!U77+BAWANA!V77)/4000</f>
        <v>0</v>
      </c>
      <c r="I80" s="54"/>
      <c r="J80" s="54">
        <f t="shared" si="9"/>
        <v>7.6249999999999998E-2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7.6249999999999998E-2</v>
      </c>
      <c r="H81" s="54">
        <f>(BAWANA!U78+BAWANA!V78)/4000</f>
        <v>0</v>
      </c>
      <c r="I81" s="54"/>
      <c r="J81" s="54">
        <f t="shared" si="9"/>
        <v>7.6249999999999998E-2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7.6249999999999998E-2</v>
      </c>
      <c r="H82" s="54">
        <f>(BAWANA!U79+BAWANA!V79)/4000</f>
        <v>0</v>
      </c>
      <c r="I82" s="54"/>
      <c r="J82" s="54">
        <f t="shared" si="9"/>
        <v>7.6249999999999998E-2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7.6249999999999998E-2</v>
      </c>
      <c r="H83" s="54">
        <f>(BAWANA!U80+BAWANA!V80)/4000</f>
        <v>0</v>
      </c>
      <c r="I83" s="54"/>
      <c r="J83" s="54">
        <f t="shared" si="9"/>
        <v>7.6249999999999998E-2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7.6249999999999998E-2</v>
      </c>
      <c r="H84" s="54">
        <f>(BAWANA!U81+BAWANA!V81)/4000</f>
        <v>0</v>
      </c>
      <c r="I84" s="54"/>
      <c r="J84" s="54">
        <f t="shared" si="9"/>
        <v>7.6249999999999998E-2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7.6249999999999998E-2</v>
      </c>
      <c r="H85" s="54">
        <f>(BAWANA!U82+BAWANA!V82)/4000</f>
        <v>0</v>
      </c>
      <c r="I85" s="54"/>
      <c r="J85" s="54">
        <f t="shared" si="9"/>
        <v>7.6249999999999998E-2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7.7499999999999999E-2</v>
      </c>
      <c r="H86" s="54">
        <f>(BAWANA!U83+BAWANA!V83)/4000</f>
        <v>0</v>
      </c>
      <c r="I86" s="54"/>
      <c r="J86" s="54">
        <f t="shared" si="9"/>
        <v>7.7499999999999999E-2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7.7499999999999999E-2</v>
      </c>
      <c r="H87" s="54">
        <f>(BAWANA!U84+BAWANA!V84)/4000</f>
        <v>0</v>
      </c>
      <c r="I87" s="54"/>
      <c r="J87" s="54">
        <f t="shared" si="9"/>
        <v>7.7499999999999999E-2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7.7499999999999999E-2</v>
      </c>
      <c r="H88" s="54">
        <f>(BAWANA!U85+BAWANA!V85)/4000</f>
        <v>0</v>
      </c>
      <c r="I88" s="54"/>
      <c r="J88" s="54">
        <f t="shared" si="9"/>
        <v>7.7499999999999999E-2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7.7499999999999999E-2</v>
      </c>
      <c r="H89" s="54">
        <f>(BAWANA!U86+BAWANA!V86)/4000</f>
        <v>0</v>
      </c>
      <c r="I89" s="54"/>
      <c r="J89" s="54">
        <f t="shared" si="9"/>
        <v>7.7499999999999999E-2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7.7499999999999999E-2</v>
      </c>
      <c r="H90" s="54">
        <f>(BAWANA!U87+BAWANA!V87)/4000</f>
        <v>0</v>
      </c>
      <c r="I90" s="54"/>
      <c r="J90" s="54">
        <f t="shared" si="9"/>
        <v>7.7499999999999999E-2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7.7499999999999999E-2</v>
      </c>
      <c r="H91" s="54">
        <f>(BAWANA!U88+BAWANA!V88)/4000</f>
        <v>0</v>
      </c>
      <c r="I91" s="54"/>
      <c r="J91" s="54">
        <f t="shared" si="9"/>
        <v>7.7499999999999999E-2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7.7499999999999999E-2</v>
      </c>
      <c r="H92" s="54">
        <f>(BAWANA!U89+BAWANA!V89)/4000</f>
        <v>0</v>
      </c>
      <c r="I92" s="54"/>
      <c r="J92" s="54">
        <f t="shared" si="9"/>
        <v>7.7499999999999999E-2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7.7499999999999999E-2</v>
      </c>
      <c r="H93" s="54">
        <f>(BAWANA!U90+BAWANA!V90)/4000</f>
        <v>0</v>
      </c>
      <c r="I93" s="54"/>
      <c r="J93" s="54">
        <f t="shared" si="9"/>
        <v>7.7499999999999999E-2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</v>
      </c>
      <c r="I94" s="54"/>
      <c r="J94" s="54">
        <f t="shared" si="9"/>
        <v>7.8750000000000001E-2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</v>
      </c>
      <c r="I95" s="54"/>
      <c r="J95" s="54">
        <f t="shared" si="9"/>
        <v>7.8750000000000001E-2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</v>
      </c>
      <c r="I96" s="54"/>
      <c r="J96" s="54">
        <f t="shared" si="9"/>
        <v>7.8750000000000001E-2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</v>
      </c>
      <c r="I97" s="54"/>
      <c r="J97" s="54">
        <f t="shared" si="9"/>
        <v>7.8750000000000001E-2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</v>
      </c>
      <c r="I98" s="54"/>
      <c r="J98" s="54">
        <f t="shared" si="9"/>
        <v>7.8750000000000001E-2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</v>
      </c>
      <c r="I99" s="54"/>
      <c r="J99" s="54">
        <f t="shared" si="9"/>
        <v>7.8750000000000001E-2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</v>
      </c>
      <c r="I100" s="54"/>
      <c r="J100" s="54">
        <f t="shared" si="9"/>
        <v>7.8750000000000001E-2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</v>
      </c>
      <c r="I101" s="54"/>
      <c r="J101" s="54">
        <f t="shared" si="9"/>
        <v>7.8750000000000001E-2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7.330952500000004</v>
      </c>
      <c r="H102" s="54">
        <f t="shared" si="14"/>
        <v>0</v>
      </c>
      <c r="I102" s="54"/>
      <c r="J102" s="54">
        <f t="shared" si="14"/>
        <v>7.330952500000004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44657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-192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-192</v>
      </c>
      <c r="V3" s="116">
        <v>0</v>
      </c>
      <c r="W3">
        <v>-192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0.35</v>
      </c>
      <c r="N4" s="115">
        <v>-230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-230</v>
      </c>
      <c r="V4" s="116">
        <v>0.35</v>
      </c>
      <c r="W4">
        <v>-230</v>
      </c>
      <c r="X4">
        <v>0</v>
      </c>
      <c r="Y4">
        <v>0</v>
      </c>
      <c r="Z4">
        <v>0</v>
      </c>
      <c r="AA4">
        <v>0.35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-222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-222</v>
      </c>
      <c r="V5" s="116">
        <v>0</v>
      </c>
      <c r="W5">
        <v>-222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-266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-266</v>
      </c>
      <c r="V6" s="116">
        <v>0</v>
      </c>
      <c r="W6">
        <v>-266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0.45</v>
      </c>
      <c r="M7" s="116">
        <v>0</v>
      </c>
      <c r="N7" s="115">
        <v>-250</v>
      </c>
      <c r="O7" s="88">
        <v>0</v>
      </c>
      <c r="P7" s="88">
        <v>-30</v>
      </c>
      <c r="Q7" s="88">
        <v>0</v>
      </c>
      <c r="R7" s="88">
        <v>0</v>
      </c>
      <c r="S7" s="116">
        <v>0</v>
      </c>
      <c r="U7" s="115">
        <v>-280</v>
      </c>
      <c r="V7" s="116">
        <v>0.45</v>
      </c>
      <c r="W7">
        <v>-250</v>
      </c>
      <c r="X7">
        <v>0</v>
      </c>
      <c r="Y7">
        <v>0.45</v>
      </c>
      <c r="Z7">
        <v>0</v>
      </c>
      <c r="AA7">
        <v>0</v>
      </c>
      <c r="AB7">
        <v>-30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-246</v>
      </c>
      <c r="O8" s="88">
        <v>0</v>
      </c>
      <c r="P8" s="88">
        <v>-65</v>
      </c>
      <c r="Q8" s="88">
        <v>0</v>
      </c>
      <c r="R8" s="88">
        <v>0</v>
      </c>
      <c r="S8" s="116">
        <v>0</v>
      </c>
      <c r="U8" s="115">
        <v>-311</v>
      </c>
      <c r="V8" s="116">
        <v>0</v>
      </c>
      <c r="W8">
        <v>-246</v>
      </c>
      <c r="X8">
        <v>0</v>
      </c>
      <c r="Y8">
        <v>0</v>
      </c>
      <c r="Z8">
        <v>0</v>
      </c>
      <c r="AA8">
        <v>0</v>
      </c>
      <c r="AB8">
        <v>-65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-296</v>
      </c>
      <c r="O9" s="88">
        <v>-85</v>
      </c>
      <c r="P9" s="88">
        <v>-75</v>
      </c>
      <c r="Q9" s="88">
        <v>0</v>
      </c>
      <c r="R9" s="88">
        <v>0</v>
      </c>
      <c r="S9" s="116">
        <v>0</v>
      </c>
      <c r="U9" s="115">
        <v>-456</v>
      </c>
      <c r="V9" s="116">
        <v>0</v>
      </c>
      <c r="W9">
        <v>-296</v>
      </c>
      <c r="X9">
        <v>-85</v>
      </c>
      <c r="Y9">
        <v>0</v>
      </c>
      <c r="Z9">
        <v>0</v>
      </c>
      <c r="AA9">
        <v>0</v>
      </c>
      <c r="AB9">
        <v>-75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-225</v>
      </c>
      <c r="O10" s="88">
        <v>-65</v>
      </c>
      <c r="P10" s="88">
        <v>-20</v>
      </c>
      <c r="Q10" s="88">
        <v>0</v>
      </c>
      <c r="R10" s="88">
        <v>0</v>
      </c>
      <c r="S10" s="116">
        <v>0</v>
      </c>
      <c r="U10" s="115">
        <v>-310</v>
      </c>
      <c r="V10" s="116">
        <v>0</v>
      </c>
      <c r="W10">
        <v>-225</v>
      </c>
      <c r="X10">
        <v>-65</v>
      </c>
      <c r="Y10">
        <v>0</v>
      </c>
      <c r="Z10">
        <v>0</v>
      </c>
      <c r="AA10">
        <v>0</v>
      </c>
      <c r="AB10">
        <v>-20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-204</v>
      </c>
      <c r="O11" s="88">
        <v>-65</v>
      </c>
      <c r="P11" s="88">
        <v>-30</v>
      </c>
      <c r="Q11" s="88">
        <v>0</v>
      </c>
      <c r="R11" s="88">
        <v>0</v>
      </c>
      <c r="S11" s="116">
        <v>0</v>
      </c>
      <c r="U11" s="115">
        <v>-299</v>
      </c>
      <c r="V11" s="116">
        <v>0</v>
      </c>
      <c r="W11">
        <v>-204</v>
      </c>
      <c r="X11">
        <v>-65</v>
      </c>
      <c r="Y11">
        <v>0</v>
      </c>
      <c r="Z11">
        <v>0</v>
      </c>
      <c r="AA11">
        <v>0</v>
      </c>
      <c r="AB11">
        <v>-30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-242</v>
      </c>
      <c r="O12" s="88">
        <v>-70</v>
      </c>
      <c r="P12" s="88">
        <v>-30</v>
      </c>
      <c r="Q12" s="88">
        <v>0</v>
      </c>
      <c r="R12" s="88">
        <v>0</v>
      </c>
      <c r="S12" s="116">
        <v>0</v>
      </c>
      <c r="U12" s="115">
        <v>-342</v>
      </c>
      <c r="V12" s="116">
        <v>0</v>
      </c>
      <c r="W12">
        <v>-242</v>
      </c>
      <c r="X12">
        <v>-70</v>
      </c>
      <c r="Y12">
        <v>0</v>
      </c>
      <c r="Z12">
        <v>0</v>
      </c>
      <c r="AA12">
        <v>0</v>
      </c>
      <c r="AB12">
        <v>-30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0.31</v>
      </c>
      <c r="M13" s="116">
        <v>0</v>
      </c>
      <c r="N13" s="115">
        <v>-238</v>
      </c>
      <c r="O13" s="88">
        <v>-85</v>
      </c>
      <c r="P13" s="88">
        <v>-90</v>
      </c>
      <c r="Q13" s="88">
        <v>0</v>
      </c>
      <c r="R13" s="88">
        <v>0</v>
      </c>
      <c r="S13" s="116">
        <v>0</v>
      </c>
      <c r="U13" s="115">
        <v>-413</v>
      </c>
      <c r="V13" s="116">
        <v>0.31</v>
      </c>
      <c r="W13">
        <v>-238</v>
      </c>
      <c r="X13">
        <v>-85</v>
      </c>
      <c r="Y13">
        <v>0.31</v>
      </c>
      <c r="Z13">
        <v>0</v>
      </c>
      <c r="AA13">
        <v>0</v>
      </c>
      <c r="AB13">
        <v>-90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-282</v>
      </c>
      <c r="O14" s="88">
        <v>-85</v>
      </c>
      <c r="P14" s="88">
        <v>-45</v>
      </c>
      <c r="Q14" s="88">
        <v>0</v>
      </c>
      <c r="R14" s="88">
        <v>0</v>
      </c>
      <c r="S14" s="116">
        <v>0</v>
      </c>
      <c r="U14" s="115">
        <v>-412</v>
      </c>
      <c r="V14" s="116">
        <v>0</v>
      </c>
      <c r="W14">
        <v>-282</v>
      </c>
      <c r="X14">
        <v>-85</v>
      </c>
      <c r="Y14">
        <v>0</v>
      </c>
      <c r="Z14">
        <v>0</v>
      </c>
      <c r="AA14">
        <v>0</v>
      </c>
      <c r="AB14">
        <v>-45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-222</v>
      </c>
      <c r="O15" s="88">
        <v>-104</v>
      </c>
      <c r="P15" s="88">
        <v>-100</v>
      </c>
      <c r="Q15" s="88">
        <v>0</v>
      </c>
      <c r="R15" s="88">
        <v>-4</v>
      </c>
      <c r="S15" s="116">
        <v>0</v>
      </c>
      <c r="U15" s="115">
        <v>-430</v>
      </c>
      <c r="V15" s="116">
        <v>0</v>
      </c>
      <c r="W15">
        <v>-222</v>
      </c>
      <c r="X15">
        <v>-104</v>
      </c>
      <c r="Y15">
        <v>-4</v>
      </c>
      <c r="Z15">
        <v>0</v>
      </c>
      <c r="AA15">
        <v>0</v>
      </c>
      <c r="AB15">
        <v>-100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-225</v>
      </c>
      <c r="O16" s="88">
        <v>-65</v>
      </c>
      <c r="P16" s="88">
        <v>-45</v>
      </c>
      <c r="Q16" s="88">
        <v>0</v>
      </c>
      <c r="R16" s="88">
        <v>-4</v>
      </c>
      <c r="S16" s="116">
        <v>0</v>
      </c>
      <c r="U16" s="115">
        <v>-339</v>
      </c>
      <c r="V16" s="116">
        <v>0</v>
      </c>
      <c r="W16">
        <v>-225</v>
      </c>
      <c r="X16">
        <v>-65</v>
      </c>
      <c r="Y16">
        <v>-4</v>
      </c>
      <c r="Z16">
        <v>0</v>
      </c>
      <c r="AA16">
        <v>0</v>
      </c>
      <c r="AB16">
        <v>-45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-221</v>
      </c>
      <c r="O17" s="88">
        <v>-72</v>
      </c>
      <c r="P17" s="88">
        <v>-95</v>
      </c>
      <c r="Q17" s="88">
        <v>0</v>
      </c>
      <c r="R17" s="88">
        <v>-4</v>
      </c>
      <c r="S17" s="116">
        <v>0</v>
      </c>
      <c r="U17" s="115">
        <v>-392</v>
      </c>
      <c r="V17" s="116">
        <v>0</v>
      </c>
      <c r="W17">
        <v>-221</v>
      </c>
      <c r="X17">
        <v>-72</v>
      </c>
      <c r="Y17">
        <v>-4</v>
      </c>
      <c r="Z17">
        <v>0</v>
      </c>
      <c r="AA17">
        <v>0</v>
      </c>
      <c r="AB17">
        <v>-95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-227</v>
      </c>
      <c r="O18" s="88">
        <v>-66</v>
      </c>
      <c r="P18" s="88">
        <v>-40</v>
      </c>
      <c r="Q18" s="88">
        <v>0</v>
      </c>
      <c r="R18" s="88">
        <v>0</v>
      </c>
      <c r="S18" s="116">
        <v>0</v>
      </c>
      <c r="U18" s="115">
        <v>-333</v>
      </c>
      <c r="V18" s="116">
        <v>0</v>
      </c>
      <c r="W18">
        <v>-227</v>
      </c>
      <c r="X18">
        <v>-66</v>
      </c>
      <c r="Y18">
        <v>0</v>
      </c>
      <c r="Z18">
        <v>0</v>
      </c>
      <c r="AA18">
        <v>0</v>
      </c>
      <c r="AB18">
        <v>-40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0.57999999999999996</v>
      </c>
      <c r="M19" s="116">
        <v>0</v>
      </c>
      <c r="N19" s="115">
        <v>-131</v>
      </c>
      <c r="O19" s="88">
        <v>-66</v>
      </c>
      <c r="P19" s="88">
        <v>-85</v>
      </c>
      <c r="Q19" s="88">
        <v>0</v>
      </c>
      <c r="R19" s="88">
        <v>0</v>
      </c>
      <c r="S19" s="116">
        <v>0</v>
      </c>
      <c r="U19" s="115">
        <v>-282</v>
      </c>
      <c r="V19" s="116">
        <v>0.57999999999999996</v>
      </c>
      <c r="W19">
        <v>-131</v>
      </c>
      <c r="X19">
        <v>-66</v>
      </c>
      <c r="Y19">
        <v>0.57999999999999996</v>
      </c>
      <c r="Z19">
        <v>0</v>
      </c>
      <c r="AA19">
        <v>0</v>
      </c>
      <c r="AB19">
        <v>-85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-109</v>
      </c>
      <c r="O20" s="88">
        <v>-50</v>
      </c>
      <c r="P20" s="88">
        <v>-30</v>
      </c>
      <c r="Q20" s="88">
        <v>0</v>
      </c>
      <c r="R20" s="88">
        <v>-1</v>
      </c>
      <c r="S20" s="116">
        <v>0</v>
      </c>
      <c r="U20" s="115">
        <v>-190</v>
      </c>
      <c r="V20" s="116">
        <v>0</v>
      </c>
      <c r="W20">
        <v>-109</v>
      </c>
      <c r="X20">
        <v>-50</v>
      </c>
      <c r="Y20">
        <v>-1</v>
      </c>
      <c r="Z20">
        <v>0</v>
      </c>
      <c r="AA20">
        <v>0</v>
      </c>
      <c r="AB20">
        <v>-30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-91</v>
      </c>
      <c r="O21" s="88">
        <v>-92</v>
      </c>
      <c r="P21" s="88">
        <v>-20</v>
      </c>
      <c r="Q21" s="88">
        <v>0</v>
      </c>
      <c r="R21" s="88">
        <v>0</v>
      </c>
      <c r="S21" s="116">
        <v>0</v>
      </c>
      <c r="U21" s="115">
        <v>-203</v>
      </c>
      <c r="V21" s="116">
        <v>0</v>
      </c>
      <c r="W21">
        <v>-91</v>
      </c>
      <c r="X21">
        <v>-92</v>
      </c>
      <c r="Y21">
        <v>0</v>
      </c>
      <c r="Z21">
        <v>0</v>
      </c>
      <c r="AA21">
        <v>0</v>
      </c>
      <c r="AB21">
        <v>-20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-88</v>
      </c>
      <c r="O22" s="88">
        <v>-63</v>
      </c>
      <c r="P22" s="88">
        <v>-65</v>
      </c>
      <c r="Q22" s="88">
        <v>0</v>
      </c>
      <c r="R22" s="88">
        <v>0</v>
      </c>
      <c r="S22" s="116">
        <v>0</v>
      </c>
      <c r="U22" s="115">
        <v>-216</v>
      </c>
      <c r="V22" s="116">
        <v>0</v>
      </c>
      <c r="W22">
        <v>-88</v>
      </c>
      <c r="X22">
        <v>-63</v>
      </c>
      <c r="Y22">
        <v>0</v>
      </c>
      <c r="Z22">
        <v>0</v>
      </c>
      <c r="AA22">
        <v>0</v>
      </c>
      <c r="AB22">
        <v>-65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-118</v>
      </c>
      <c r="O23" s="88">
        <v>-50</v>
      </c>
      <c r="P23" s="88">
        <v>-10</v>
      </c>
      <c r="Q23" s="88">
        <v>0</v>
      </c>
      <c r="R23" s="88">
        <v>0</v>
      </c>
      <c r="S23" s="116">
        <v>0</v>
      </c>
      <c r="U23" s="115">
        <v>-178</v>
      </c>
      <c r="V23" s="116">
        <v>0</v>
      </c>
      <c r="W23">
        <v>-118</v>
      </c>
      <c r="X23">
        <v>-50</v>
      </c>
      <c r="Y23">
        <v>0</v>
      </c>
      <c r="Z23">
        <v>0</v>
      </c>
      <c r="AA23">
        <v>0</v>
      </c>
      <c r="AB23">
        <v>-10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-76</v>
      </c>
      <c r="O24" s="88">
        <v>-50</v>
      </c>
      <c r="P24" s="88">
        <v>-5</v>
      </c>
      <c r="Q24" s="88">
        <v>0</v>
      </c>
      <c r="R24" s="88">
        <v>0</v>
      </c>
      <c r="S24" s="116">
        <v>0</v>
      </c>
      <c r="U24" s="115">
        <v>-131</v>
      </c>
      <c r="V24" s="116">
        <v>0</v>
      </c>
      <c r="W24">
        <v>-76</v>
      </c>
      <c r="X24">
        <v>-50</v>
      </c>
      <c r="Y24">
        <v>0</v>
      </c>
      <c r="Z24">
        <v>0</v>
      </c>
      <c r="AA24">
        <v>0</v>
      </c>
      <c r="AB24">
        <v>-5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2.2200000000000002</v>
      </c>
      <c r="M25" s="116">
        <v>0</v>
      </c>
      <c r="N25" s="115">
        <v>-91</v>
      </c>
      <c r="O25" s="88">
        <v>-60</v>
      </c>
      <c r="P25" s="88">
        <v>-15</v>
      </c>
      <c r="Q25" s="88">
        <v>0</v>
      </c>
      <c r="R25" s="88">
        <v>0</v>
      </c>
      <c r="S25" s="116">
        <v>0</v>
      </c>
      <c r="U25" s="115">
        <v>-166</v>
      </c>
      <c r="V25" s="116">
        <v>2.2200000000000002</v>
      </c>
      <c r="W25">
        <v>-91</v>
      </c>
      <c r="X25">
        <v>-60</v>
      </c>
      <c r="Y25">
        <v>2.2200000000000002</v>
      </c>
      <c r="Z25">
        <v>0</v>
      </c>
      <c r="AA25">
        <v>0</v>
      </c>
      <c r="AB25">
        <v>-15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-79</v>
      </c>
      <c r="O26" s="88">
        <v>-52</v>
      </c>
      <c r="P26" s="88">
        <v>-60</v>
      </c>
      <c r="Q26" s="88">
        <v>0</v>
      </c>
      <c r="R26" s="88">
        <v>0</v>
      </c>
      <c r="S26" s="116">
        <v>0</v>
      </c>
      <c r="U26" s="115">
        <v>-191</v>
      </c>
      <c r="V26" s="116">
        <v>0</v>
      </c>
      <c r="W26">
        <v>-79</v>
      </c>
      <c r="X26">
        <v>-52</v>
      </c>
      <c r="Y26">
        <v>0</v>
      </c>
      <c r="Z26">
        <v>0</v>
      </c>
      <c r="AA26">
        <v>0</v>
      </c>
      <c r="AB26">
        <v>-60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-129</v>
      </c>
      <c r="O27" s="88">
        <v>-87</v>
      </c>
      <c r="P27" s="88">
        <v>-60</v>
      </c>
      <c r="Q27" s="88">
        <v>0</v>
      </c>
      <c r="R27" s="88">
        <v>0</v>
      </c>
      <c r="S27" s="116">
        <v>0</v>
      </c>
      <c r="U27" s="115">
        <v>-276</v>
      </c>
      <c r="V27" s="116">
        <v>0</v>
      </c>
      <c r="W27">
        <v>-129</v>
      </c>
      <c r="X27">
        <v>-87</v>
      </c>
      <c r="Y27">
        <v>0</v>
      </c>
      <c r="Z27">
        <v>0</v>
      </c>
      <c r="AA27">
        <v>0</v>
      </c>
      <c r="AB27">
        <v>-60</v>
      </c>
    </row>
    <row r="28" spans="7:28">
      <c r="G28" t="s">
        <v>70</v>
      </c>
      <c r="H28" s="115">
        <v>0</v>
      </c>
      <c r="I28" s="88">
        <v>0</v>
      </c>
      <c r="J28" s="88">
        <v>2.5499999999999998</v>
      </c>
      <c r="K28" s="88">
        <v>0</v>
      </c>
      <c r="L28" s="88">
        <v>0</v>
      </c>
      <c r="M28" s="116">
        <v>0</v>
      </c>
      <c r="N28" s="115">
        <v>-79</v>
      </c>
      <c r="O28" s="88">
        <v>-51</v>
      </c>
      <c r="P28" s="88">
        <v>0</v>
      </c>
      <c r="Q28" s="88">
        <v>0</v>
      </c>
      <c r="R28" s="88">
        <v>0</v>
      </c>
      <c r="S28" s="116">
        <v>0</v>
      </c>
      <c r="U28" s="115">
        <v>-130</v>
      </c>
      <c r="V28" s="116">
        <v>2.5499999999999998</v>
      </c>
      <c r="W28">
        <v>-79</v>
      </c>
      <c r="X28">
        <v>-51</v>
      </c>
      <c r="Y28">
        <v>0</v>
      </c>
      <c r="Z28">
        <v>0</v>
      </c>
      <c r="AA28">
        <v>0</v>
      </c>
      <c r="AB28">
        <v>2.5499999999999998</v>
      </c>
    </row>
    <row r="29" spans="7:28">
      <c r="G29" t="s">
        <v>71</v>
      </c>
      <c r="H29" s="115">
        <v>0</v>
      </c>
      <c r="I29" s="88">
        <v>0</v>
      </c>
      <c r="J29" s="88">
        <v>6.15</v>
      </c>
      <c r="K29" s="88">
        <v>0</v>
      </c>
      <c r="L29" s="88">
        <v>0</v>
      </c>
      <c r="M29" s="116">
        <v>0</v>
      </c>
      <c r="N29" s="115">
        <v>-82</v>
      </c>
      <c r="O29" s="88">
        <v>-27</v>
      </c>
      <c r="P29" s="88">
        <v>0</v>
      </c>
      <c r="Q29" s="88">
        <v>0</v>
      </c>
      <c r="R29" s="88">
        <v>0</v>
      </c>
      <c r="S29" s="116">
        <v>0</v>
      </c>
      <c r="U29" s="115">
        <v>-109</v>
      </c>
      <c r="V29" s="116">
        <v>6.15</v>
      </c>
      <c r="W29">
        <v>-82</v>
      </c>
      <c r="X29">
        <v>-27</v>
      </c>
      <c r="Y29">
        <v>0</v>
      </c>
      <c r="Z29">
        <v>0</v>
      </c>
      <c r="AA29">
        <v>0</v>
      </c>
      <c r="AB29">
        <v>6.15</v>
      </c>
    </row>
    <row r="30" spans="7:28">
      <c r="G30" t="s">
        <v>72</v>
      </c>
      <c r="H30" s="115">
        <v>0</v>
      </c>
      <c r="I30" s="88">
        <v>0</v>
      </c>
      <c r="J30" s="88">
        <v>8.48</v>
      </c>
      <c r="K30" s="88">
        <v>0</v>
      </c>
      <c r="L30" s="88">
        <v>0</v>
      </c>
      <c r="M30" s="116">
        <v>0</v>
      </c>
      <c r="N30" s="115">
        <v>-85</v>
      </c>
      <c r="O30" s="88">
        <v>-27</v>
      </c>
      <c r="P30" s="88">
        <v>0</v>
      </c>
      <c r="Q30" s="88">
        <v>0</v>
      </c>
      <c r="R30" s="88">
        <v>0</v>
      </c>
      <c r="S30" s="116">
        <v>0</v>
      </c>
      <c r="U30" s="115">
        <v>-112</v>
      </c>
      <c r="V30" s="116">
        <v>8.48</v>
      </c>
      <c r="W30">
        <v>-85</v>
      </c>
      <c r="X30">
        <v>-27</v>
      </c>
      <c r="Y30">
        <v>0</v>
      </c>
      <c r="Z30">
        <v>0</v>
      </c>
      <c r="AA30">
        <v>0</v>
      </c>
      <c r="AB30">
        <v>8.48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2.56</v>
      </c>
      <c r="M31" s="116">
        <v>0</v>
      </c>
      <c r="N31" s="115">
        <v>-164</v>
      </c>
      <c r="O31" s="88">
        <v>-40</v>
      </c>
      <c r="P31" s="88">
        <v>0</v>
      </c>
      <c r="Q31" s="88">
        <v>0</v>
      </c>
      <c r="R31" s="88">
        <v>0</v>
      </c>
      <c r="S31" s="116">
        <v>0</v>
      </c>
      <c r="U31" s="115">
        <v>-204</v>
      </c>
      <c r="V31" s="116">
        <v>2.56</v>
      </c>
      <c r="W31">
        <v>-164</v>
      </c>
      <c r="X31">
        <v>-40</v>
      </c>
      <c r="Y31">
        <v>2.56</v>
      </c>
      <c r="Z31">
        <v>0</v>
      </c>
      <c r="AA31">
        <v>0</v>
      </c>
      <c r="AB31">
        <v>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-194</v>
      </c>
      <c r="O32" s="88">
        <v>-40</v>
      </c>
      <c r="P32" s="88">
        <v>0</v>
      </c>
      <c r="Q32" s="88">
        <v>0</v>
      </c>
      <c r="R32" s="88">
        <v>0</v>
      </c>
      <c r="S32" s="116">
        <v>0</v>
      </c>
      <c r="U32" s="115">
        <v>-234</v>
      </c>
      <c r="V32" s="116">
        <v>0</v>
      </c>
      <c r="W32">
        <v>-194</v>
      </c>
      <c r="X32">
        <v>-40</v>
      </c>
      <c r="Y32">
        <v>0</v>
      </c>
      <c r="Z32">
        <v>0</v>
      </c>
      <c r="AA32">
        <v>0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29.75</v>
      </c>
      <c r="K33" s="88">
        <v>0</v>
      </c>
      <c r="L33" s="88">
        <v>0</v>
      </c>
      <c r="M33" s="116">
        <v>0</v>
      </c>
      <c r="N33" s="115">
        <v>-188</v>
      </c>
      <c r="O33" s="88">
        <v>-27</v>
      </c>
      <c r="P33" s="88">
        <v>0</v>
      </c>
      <c r="Q33" s="88">
        <v>0</v>
      </c>
      <c r="R33" s="88">
        <v>0</v>
      </c>
      <c r="S33" s="116">
        <v>0</v>
      </c>
      <c r="U33" s="115">
        <v>-215</v>
      </c>
      <c r="V33" s="116">
        <v>29.75</v>
      </c>
      <c r="W33">
        <v>-188</v>
      </c>
      <c r="X33">
        <v>-27</v>
      </c>
      <c r="Y33">
        <v>0</v>
      </c>
      <c r="Z33">
        <v>0</v>
      </c>
      <c r="AA33">
        <v>0</v>
      </c>
      <c r="AB33">
        <v>29.75</v>
      </c>
    </row>
    <row r="34" spans="7:28">
      <c r="G34" t="s">
        <v>76</v>
      </c>
      <c r="H34" s="115">
        <v>0</v>
      </c>
      <c r="I34" s="88">
        <v>0</v>
      </c>
      <c r="J34" s="88">
        <v>28.43</v>
      </c>
      <c r="K34" s="88">
        <v>0</v>
      </c>
      <c r="L34" s="88">
        <v>0</v>
      </c>
      <c r="M34" s="116">
        <v>0</v>
      </c>
      <c r="N34" s="115">
        <v>-225</v>
      </c>
      <c r="O34" s="88">
        <v>-65</v>
      </c>
      <c r="P34" s="88">
        <v>0</v>
      </c>
      <c r="Q34" s="88">
        <v>0</v>
      </c>
      <c r="R34" s="88">
        <v>0</v>
      </c>
      <c r="S34" s="116">
        <v>0</v>
      </c>
      <c r="U34" s="115">
        <v>-290</v>
      </c>
      <c r="V34" s="116">
        <v>28.43</v>
      </c>
      <c r="W34">
        <v>-225</v>
      </c>
      <c r="X34">
        <v>-65</v>
      </c>
      <c r="Y34">
        <v>0</v>
      </c>
      <c r="Z34">
        <v>0</v>
      </c>
      <c r="AA34">
        <v>0</v>
      </c>
      <c r="AB34">
        <v>28.43</v>
      </c>
    </row>
    <row r="35" spans="7:28">
      <c r="G35" t="s">
        <v>77</v>
      </c>
      <c r="H35" s="115">
        <v>0</v>
      </c>
      <c r="I35" s="88">
        <v>0</v>
      </c>
      <c r="J35" s="88">
        <v>53.5</v>
      </c>
      <c r="K35" s="88">
        <v>0</v>
      </c>
      <c r="L35" s="88">
        <v>0</v>
      </c>
      <c r="M35" s="116">
        <v>0</v>
      </c>
      <c r="N35" s="115">
        <v>-240</v>
      </c>
      <c r="O35" s="88">
        <v>-22</v>
      </c>
      <c r="P35" s="88">
        <v>0</v>
      </c>
      <c r="Q35" s="88">
        <v>0</v>
      </c>
      <c r="R35" s="88">
        <v>0</v>
      </c>
      <c r="S35" s="116">
        <v>0</v>
      </c>
      <c r="U35" s="115">
        <v>-262</v>
      </c>
      <c r="V35" s="116">
        <v>53.5</v>
      </c>
      <c r="W35">
        <v>-240</v>
      </c>
      <c r="X35">
        <v>-22</v>
      </c>
      <c r="Y35">
        <v>0</v>
      </c>
      <c r="Z35">
        <v>0</v>
      </c>
      <c r="AA35">
        <v>0</v>
      </c>
      <c r="AB35">
        <v>53.5</v>
      </c>
    </row>
    <row r="36" spans="7:28">
      <c r="G36" t="s">
        <v>78</v>
      </c>
      <c r="H36" s="115">
        <v>0</v>
      </c>
      <c r="I36" s="88">
        <v>0</v>
      </c>
      <c r="J36" s="88">
        <v>83.69</v>
      </c>
      <c r="K36" s="88">
        <v>0</v>
      </c>
      <c r="L36" s="88">
        <v>0</v>
      </c>
      <c r="M36" s="116">
        <v>0</v>
      </c>
      <c r="N36" s="115">
        <v>-282</v>
      </c>
      <c r="O36" s="88">
        <v>-10</v>
      </c>
      <c r="P36" s="88">
        <v>0</v>
      </c>
      <c r="Q36" s="88">
        <v>0</v>
      </c>
      <c r="R36" s="88">
        <v>0</v>
      </c>
      <c r="S36" s="116">
        <v>0</v>
      </c>
      <c r="U36" s="115">
        <v>-292</v>
      </c>
      <c r="V36" s="116">
        <v>83.69</v>
      </c>
      <c r="W36">
        <v>-282</v>
      </c>
      <c r="X36">
        <v>-10</v>
      </c>
      <c r="Y36">
        <v>0</v>
      </c>
      <c r="Z36">
        <v>0</v>
      </c>
      <c r="AA36">
        <v>0</v>
      </c>
      <c r="AB36">
        <v>83.69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6.89</v>
      </c>
      <c r="M37" s="116">
        <v>0</v>
      </c>
      <c r="N37" s="115">
        <v>-288</v>
      </c>
      <c r="O37" s="88">
        <v>-35</v>
      </c>
      <c r="P37" s="88">
        <v>0</v>
      </c>
      <c r="Q37" s="88">
        <v>0</v>
      </c>
      <c r="R37" s="88">
        <v>0</v>
      </c>
      <c r="S37" s="116">
        <v>0</v>
      </c>
      <c r="U37" s="115">
        <v>-323</v>
      </c>
      <c r="V37" s="116">
        <v>6.89</v>
      </c>
      <c r="W37">
        <v>-288</v>
      </c>
      <c r="X37">
        <v>-35</v>
      </c>
      <c r="Y37">
        <v>6.89</v>
      </c>
      <c r="Z37">
        <v>0</v>
      </c>
      <c r="AA37">
        <v>0</v>
      </c>
      <c r="AB37">
        <v>0</v>
      </c>
    </row>
    <row r="38" spans="7:28">
      <c r="G38" t="s">
        <v>80</v>
      </c>
      <c r="H38" s="115">
        <v>0</v>
      </c>
      <c r="I38" s="88">
        <v>0</v>
      </c>
      <c r="J38" s="88">
        <v>58.13</v>
      </c>
      <c r="K38" s="88">
        <v>0</v>
      </c>
      <c r="L38" s="88">
        <v>0</v>
      </c>
      <c r="M38" s="116">
        <v>0</v>
      </c>
      <c r="N38" s="115">
        <v>-288</v>
      </c>
      <c r="O38" s="88">
        <v>-47</v>
      </c>
      <c r="P38" s="88">
        <v>0</v>
      </c>
      <c r="Q38" s="88">
        <v>0</v>
      </c>
      <c r="R38" s="88">
        <v>0</v>
      </c>
      <c r="S38" s="116">
        <v>0</v>
      </c>
      <c r="U38" s="115">
        <v>-335</v>
      </c>
      <c r="V38" s="116">
        <v>58.13</v>
      </c>
      <c r="W38">
        <v>-288</v>
      </c>
      <c r="X38">
        <v>-47</v>
      </c>
      <c r="Y38">
        <v>0</v>
      </c>
      <c r="Z38">
        <v>0</v>
      </c>
      <c r="AA38">
        <v>0</v>
      </c>
      <c r="AB38">
        <v>58.13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-269</v>
      </c>
      <c r="O39" s="88">
        <v>-60</v>
      </c>
      <c r="P39" s="88">
        <v>0</v>
      </c>
      <c r="Q39" s="88">
        <v>0</v>
      </c>
      <c r="R39" s="88">
        <v>0</v>
      </c>
      <c r="S39" s="116">
        <v>0</v>
      </c>
      <c r="U39" s="115">
        <v>-329</v>
      </c>
      <c r="V39" s="116">
        <v>0</v>
      </c>
      <c r="W39">
        <v>-269</v>
      </c>
      <c r="X39">
        <v>-60</v>
      </c>
      <c r="Y39">
        <v>0</v>
      </c>
      <c r="Z39">
        <v>0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-257</v>
      </c>
      <c r="O40" s="88">
        <v>-55</v>
      </c>
      <c r="P40" s="88">
        <v>0</v>
      </c>
      <c r="Q40" s="88">
        <v>0</v>
      </c>
      <c r="R40" s="88">
        <v>0</v>
      </c>
      <c r="S40" s="116">
        <v>0</v>
      </c>
      <c r="U40" s="115">
        <v>-312</v>
      </c>
      <c r="V40" s="116">
        <v>0</v>
      </c>
      <c r="W40">
        <v>-257</v>
      </c>
      <c r="X40">
        <v>-55</v>
      </c>
      <c r="Y40">
        <v>0</v>
      </c>
      <c r="Z40">
        <v>0</v>
      </c>
      <c r="AA40">
        <v>0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-283</v>
      </c>
      <c r="O41" s="88">
        <v>-60</v>
      </c>
      <c r="P41" s="88">
        <v>0</v>
      </c>
      <c r="Q41" s="88">
        <v>0</v>
      </c>
      <c r="R41" s="88">
        <v>0</v>
      </c>
      <c r="S41" s="116">
        <v>0</v>
      </c>
      <c r="U41" s="115">
        <v>-343</v>
      </c>
      <c r="V41" s="116">
        <v>0</v>
      </c>
      <c r="W41">
        <v>-283</v>
      </c>
      <c r="X41">
        <v>-60</v>
      </c>
      <c r="Y41">
        <v>0</v>
      </c>
      <c r="Z41">
        <v>0</v>
      </c>
      <c r="AA41">
        <v>0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-226</v>
      </c>
      <c r="O42" s="88">
        <v>-40</v>
      </c>
      <c r="P42" s="88">
        <v>0</v>
      </c>
      <c r="Q42" s="88">
        <v>0</v>
      </c>
      <c r="R42" s="88">
        <v>0</v>
      </c>
      <c r="S42" s="116">
        <v>0</v>
      </c>
      <c r="U42" s="115">
        <v>-266</v>
      </c>
      <c r="V42" s="116">
        <v>0</v>
      </c>
      <c r="W42">
        <v>-226</v>
      </c>
      <c r="X42">
        <v>-40</v>
      </c>
      <c r="Y42">
        <v>0</v>
      </c>
      <c r="Z42">
        <v>0</v>
      </c>
      <c r="AA42">
        <v>0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9.23</v>
      </c>
      <c r="M43" s="116">
        <v>0</v>
      </c>
      <c r="N43" s="115">
        <v>-220</v>
      </c>
      <c r="O43" s="88">
        <v>-45</v>
      </c>
      <c r="P43" s="88">
        <v>-30</v>
      </c>
      <c r="Q43" s="88">
        <v>0</v>
      </c>
      <c r="R43" s="88">
        <v>0</v>
      </c>
      <c r="S43" s="116">
        <v>0</v>
      </c>
      <c r="U43" s="115">
        <v>-295</v>
      </c>
      <c r="V43" s="116">
        <v>9.23</v>
      </c>
      <c r="W43">
        <v>-220</v>
      </c>
      <c r="X43">
        <v>-45</v>
      </c>
      <c r="Y43">
        <v>9.23</v>
      </c>
      <c r="Z43">
        <v>0</v>
      </c>
      <c r="AA43">
        <v>0</v>
      </c>
      <c r="AB43">
        <v>-30</v>
      </c>
    </row>
    <row r="44" spans="7:28">
      <c r="G44" t="s">
        <v>86</v>
      </c>
      <c r="H44" s="115">
        <v>0</v>
      </c>
      <c r="I44" s="88">
        <v>0</v>
      </c>
      <c r="J44" s="88">
        <v>43.72</v>
      </c>
      <c r="K44" s="88">
        <v>0</v>
      </c>
      <c r="L44" s="88">
        <v>0</v>
      </c>
      <c r="M44" s="116">
        <v>0</v>
      </c>
      <c r="N44" s="115">
        <v>-189.2</v>
      </c>
      <c r="O44" s="88">
        <v>-45</v>
      </c>
      <c r="P44" s="88">
        <v>0</v>
      </c>
      <c r="Q44" s="88">
        <v>0</v>
      </c>
      <c r="R44" s="88">
        <v>0</v>
      </c>
      <c r="S44" s="116">
        <v>0</v>
      </c>
      <c r="U44" s="115">
        <v>-234.2</v>
      </c>
      <c r="V44" s="116">
        <v>43.72</v>
      </c>
      <c r="W44">
        <v>-189.2</v>
      </c>
      <c r="X44">
        <v>-45</v>
      </c>
      <c r="Y44">
        <v>0</v>
      </c>
      <c r="Z44">
        <v>0</v>
      </c>
      <c r="AA44">
        <v>0</v>
      </c>
      <c r="AB44">
        <v>43.72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-207.56</v>
      </c>
      <c r="O45" s="88">
        <v>-20</v>
      </c>
      <c r="P45" s="88">
        <v>0</v>
      </c>
      <c r="Q45" s="88">
        <v>0</v>
      </c>
      <c r="R45" s="88">
        <v>0</v>
      </c>
      <c r="S45" s="116">
        <v>0</v>
      </c>
      <c r="U45" s="115">
        <v>-227.56</v>
      </c>
      <c r="V45" s="116">
        <v>0</v>
      </c>
      <c r="W45">
        <v>-207.56</v>
      </c>
      <c r="X45">
        <v>-20</v>
      </c>
      <c r="Y45">
        <v>0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-229.66</v>
      </c>
      <c r="O46" s="88">
        <v>-30</v>
      </c>
      <c r="P46" s="88">
        <v>0</v>
      </c>
      <c r="Q46" s="88">
        <v>0</v>
      </c>
      <c r="R46" s="88">
        <v>0</v>
      </c>
      <c r="S46" s="116">
        <v>0</v>
      </c>
      <c r="U46" s="115">
        <v>-259.66000000000003</v>
      </c>
      <c r="V46" s="116">
        <v>0</v>
      </c>
      <c r="W46">
        <v>-229.66</v>
      </c>
      <c r="X46">
        <v>-30</v>
      </c>
      <c r="Y46">
        <v>0</v>
      </c>
      <c r="Z46">
        <v>0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-180</v>
      </c>
      <c r="O47" s="88">
        <v>-55</v>
      </c>
      <c r="P47" s="88">
        <v>-10</v>
      </c>
      <c r="Q47" s="88">
        <v>0</v>
      </c>
      <c r="R47" s="88">
        <v>0</v>
      </c>
      <c r="S47" s="116">
        <v>0</v>
      </c>
      <c r="U47" s="115">
        <v>-245</v>
      </c>
      <c r="V47" s="116">
        <v>0</v>
      </c>
      <c r="W47">
        <v>-180</v>
      </c>
      <c r="X47">
        <v>-55</v>
      </c>
      <c r="Y47">
        <v>0</v>
      </c>
      <c r="Z47">
        <v>0</v>
      </c>
      <c r="AA47">
        <v>0</v>
      </c>
      <c r="AB47">
        <v>-10</v>
      </c>
    </row>
    <row r="48" spans="7:28">
      <c r="G48" t="s">
        <v>90</v>
      </c>
      <c r="H48" s="115">
        <v>0</v>
      </c>
      <c r="I48" s="88">
        <v>0</v>
      </c>
      <c r="J48" s="88">
        <v>38.86</v>
      </c>
      <c r="K48" s="88">
        <v>0</v>
      </c>
      <c r="L48" s="88">
        <v>0</v>
      </c>
      <c r="M48" s="116">
        <v>0</v>
      </c>
      <c r="N48" s="115">
        <v>-160</v>
      </c>
      <c r="O48" s="88">
        <v>-42</v>
      </c>
      <c r="P48" s="88">
        <v>0</v>
      </c>
      <c r="Q48" s="88">
        <v>0</v>
      </c>
      <c r="R48" s="88">
        <v>0</v>
      </c>
      <c r="S48" s="116">
        <v>0</v>
      </c>
      <c r="U48" s="115">
        <v>-202</v>
      </c>
      <c r="V48" s="116">
        <v>38.86</v>
      </c>
      <c r="W48">
        <v>-160</v>
      </c>
      <c r="X48">
        <v>-42</v>
      </c>
      <c r="Y48">
        <v>0</v>
      </c>
      <c r="Z48">
        <v>0</v>
      </c>
      <c r="AA48">
        <v>0</v>
      </c>
      <c r="AB48">
        <v>38.86</v>
      </c>
    </row>
    <row r="49" spans="7:28">
      <c r="G49" t="s">
        <v>91</v>
      </c>
      <c r="H49" s="115">
        <v>0</v>
      </c>
      <c r="I49" s="88">
        <v>0</v>
      </c>
      <c r="J49" s="88">
        <v>38.86</v>
      </c>
      <c r="K49" s="88">
        <v>0</v>
      </c>
      <c r="L49" s="88">
        <v>10.69</v>
      </c>
      <c r="M49" s="116">
        <v>0</v>
      </c>
      <c r="N49" s="115">
        <v>-100</v>
      </c>
      <c r="O49" s="88">
        <v>-65</v>
      </c>
      <c r="P49" s="88">
        <v>0</v>
      </c>
      <c r="Q49" s="88">
        <v>-45</v>
      </c>
      <c r="R49" s="88">
        <v>0</v>
      </c>
      <c r="S49" s="116">
        <v>0</v>
      </c>
      <c r="U49" s="115">
        <v>-210</v>
      </c>
      <c r="V49" s="116">
        <v>49.55</v>
      </c>
      <c r="W49">
        <v>-100</v>
      </c>
      <c r="X49">
        <v>-65</v>
      </c>
      <c r="Y49">
        <v>10.69</v>
      </c>
      <c r="Z49">
        <v>-45</v>
      </c>
      <c r="AA49">
        <v>0</v>
      </c>
      <c r="AB49">
        <v>38.86</v>
      </c>
    </row>
    <row r="50" spans="7:28">
      <c r="G50" t="s">
        <v>92</v>
      </c>
      <c r="H50" s="115">
        <v>0</v>
      </c>
      <c r="I50" s="88">
        <v>0</v>
      </c>
      <c r="J50" s="88">
        <v>38.86</v>
      </c>
      <c r="K50" s="88">
        <v>0</v>
      </c>
      <c r="L50" s="88">
        <v>0</v>
      </c>
      <c r="M50" s="116">
        <v>0</v>
      </c>
      <c r="N50" s="115">
        <v>-100</v>
      </c>
      <c r="O50" s="88">
        <v>-32</v>
      </c>
      <c r="P50" s="88">
        <v>0</v>
      </c>
      <c r="Q50" s="88">
        <v>0</v>
      </c>
      <c r="R50" s="88">
        <v>0</v>
      </c>
      <c r="S50" s="116">
        <v>0</v>
      </c>
      <c r="U50" s="115">
        <v>-132</v>
      </c>
      <c r="V50" s="116">
        <v>38.86</v>
      </c>
      <c r="W50">
        <v>-100</v>
      </c>
      <c r="X50">
        <v>-32</v>
      </c>
      <c r="Y50">
        <v>0</v>
      </c>
      <c r="Z50">
        <v>0</v>
      </c>
      <c r="AA50">
        <v>0</v>
      </c>
      <c r="AB50">
        <v>38.86</v>
      </c>
    </row>
    <row r="51" spans="7:28">
      <c r="G51" t="s">
        <v>93</v>
      </c>
      <c r="H51" s="115">
        <v>0</v>
      </c>
      <c r="I51" s="88">
        <v>0</v>
      </c>
      <c r="J51" s="88">
        <v>82.58</v>
      </c>
      <c r="K51" s="88">
        <v>0</v>
      </c>
      <c r="L51" s="88">
        <v>0</v>
      </c>
      <c r="M51" s="116">
        <v>0</v>
      </c>
      <c r="N51" s="115">
        <v>-67.33</v>
      </c>
      <c r="O51" s="88">
        <v>-45</v>
      </c>
      <c r="P51" s="88">
        <v>0</v>
      </c>
      <c r="Q51" s="88">
        <v>0</v>
      </c>
      <c r="R51" s="88">
        <v>0</v>
      </c>
      <c r="S51" s="116">
        <v>0</v>
      </c>
      <c r="U51" s="115">
        <v>-112.33</v>
      </c>
      <c r="V51" s="116">
        <v>82.58</v>
      </c>
      <c r="W51">
        <v>-67.33</v>
      </c>
      <c r="X51">
        <v>-45</v>
      </c>
      <c r="Y51">
        <v>0</v>
      </c>
      <c r="Z51">
        <v>0</v>
      </c>
      <c r="AA51">
        <v>0</v>
      </c>
      <c r="AB51">
        <v>82.58</v>
      </c>
    </row>
    <row r="52" spans="7:28">
      <c r="G52" t="s">
        <v>94</v>
      </c>
      <c r="H52" s="115">
        <v>0</v>
      </c>
      <c r="I52" s="88">
        <v>0</v>
      </c>
      <c r="J52" s="88">
        <v>106.87</v>
      </c>
      <c r="K52" s="88">
        <v>0</v>
      </c>
      <c r="L52" s="88">
        <v>0</v>
      </c>
      <c r="M52" s="116">
        <v>0</v>
      </c>
      <c r="N52" s="115">
        <v>-28.41</v>
      </c>
      <c r="O52" s="88">
        <v>-38</v>
      </c>
      <c r="P52" s="88">
        <v>0</v>
      </c>
      <c r="Q52" s="88">
        <v>0</v>
      </c>
      <c r="R52" s="88">
        <v>0</v>
      </c>
      <c r="S52" s="116">
        <v>0</v>
      </c>
      <c r="U52" s="115">
        <v>-66.41</v>
      </c>
      <c r="V52" s="116">
        <v>106.86</v>
      </c>
      <c r="W52">
        <v>-28.41</v>
      </c>
      <c r="X52">
        <v>-38</v>
      </c>
      <c r="Y52">
        <v>0</v>
      </c>
      <c r="Z52">
        <v>0</v>
      </c>
      <c r="AA52">
        <v>0</v>
      </c>
      <c r="AB52">
        <v>106.87</v>
      </c>
    </row>
    <row r="53" spans="7:28">
      <c r="G53" t="s">
        <v>95</v>
      </c>
      <c r="H53" s="115">
        <v>0</v>
      </c>
      <c r="I53" s="88">
        <v>0</v>
      </c>
      <c r="J53" s="88">
        <v>38.86</v>
      </c>
      <c r="K53" s="88">
        <v>0</v>
      </c>
      <c r="L53" s="88">
        <v>0</v>
      </c>
      <c r="M53" s="116">
        <v>0</v>
      </c>
      <c r="N53" s="115">
        <v>-30</v>
      </c>
      <c r="O53" s="88">
        <v>-30</v>
      </c>
      <c r="P53" s="88">
        <v>0</v>
      </c>
      <c r="Q53" s="88">
        <v>0</v>
      </c>
      <c r="R53" s="88">
        <v>0</v>
      </c>
      <c r="S53" s="116">
        <v>0</v>
      </c>
      <c r="U53" s="115">
        <v>-60</v>
      </c>
      <c r="V53" s="116">
        <v>38.86</v>
      </c>
      <c r="W53">
        <v>-30</v>
      </c>
      <c r="X53">
        <v>-30</v>
      </c>
      <c r="Y53">
        <v>0</v>
      </c>
      <c r="Z53">
        <v>0</v>
      </c>
      <c r="AA53">
        <v>0</v>
      </c>
      <c r="AB53">
        <v>38.86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-80</v>
      </c>
      <c r="P54" s="88">
        <v>-185</v>
      </c>
      <c r="Q54" s="88">
        <v>-45</v>
      </c>
      <c r="R54" s="88">
        <v>0</v>
      </c>
      <c r="S54" s="116">
        <v>0</v>
      </c>
      <c r="U54" s="115">
        <v>-310</v>
      </c>
      <c r="V54" s="116">
        <v>0</v>
      </c>
      <c r="W54">
        <v>0</v>
      </c>
      <c r="X54">
        <v>-80</v>
      </c>
      <c r="Y54">
        <v>0</v>
      </c>
      <c r="Z54">
        <v>-45</v>
      </c>
      <c r="AA54">
        <v>0</v>
      </c>
      <c r="AB54">
        <v>-185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11.17</v>
      </c>
      <c r="M55" s="116">
        <v>0</v>
      </c>
      <c r="N55" s="115">
        <v>-80</v>
      </c>
      <c r="O55" s="88">
        <v>-110</v>
      </c>
      <c r="P55" s="88">
        <v>-315</v>
      </c>
      <c r="Q55" s="88">
        <v>0</v>
      </c>
      <c r="R55" s="88">
        <v>0</v>
      </c>
      <c r="S55" s="116">
        <v>0</v>
      </c>
      <c r="U55" s="115">
        <v>-505</v>
      </c>
      <c r="V55" s="116">
        <v>11.17</v>
      </c>
      <c r="W55">
        <v>-80</v>
      </c>
      <c r="X55">
        <v>-110</v>
      </c>
      <c r="Y55">
        <v>11.17</v>
      </c>
      <c r="Z55">
        <v>0</v>
      </c>
      <c r="AA55">
        <v>0</v>
      </c>
      <c r="AB55">
        <v>-315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5.82</v>
      </c>
      <c r="M56" s="116">
        <v>3.21</v>
      </c>
      <c r="N56" s="115">
        <v>-3.5</v>
      </c>
      <c r="O56" s="88">
        <v>-130</v>
      </c>
      <c r="P56" s="88">
        <v>-270</v>
      </c>
      <c r="Q56" s="88">
        <v>0</v>
      </c>
      <c r="R56" s="88">
        <v>0</v>
      </c>
      <c r="S56" s="116">
        <v>0</v>
      </c>
      <c r="U56" s="115">
        <v>-403.5</v>
      </c>
      <c r="V56" s="116">
        <v>9.0299999999999994</v>
      </c>
      <c r="W56">
        <v>-3.5</v>
      </c>
      <c r="X56">
        <v>-130</v>
      </c>
      <c r="Y56">
        <v>5.82</v>
      </c>
      <c r="Z56">
        <v>0</v>
      </c>
      <c r="AA56">
        <v>3.21</v>
      </c>
      <c r="AB56">
        <v>-270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7.77</v>
      </c>
      <c r="M57" s="116">
        <v>3.21</v>
      </c>
      <c r="N57" s="115">
        <v>-150</v>
      </c>
      <c r="O57" s="88">
        <v>-104</v>
      </c>
      <c r="P57" s="88">
        <v>-222</v>
      </c>
      <c r="Q57" s="88">
        <v>0</v>
      </c>
      <c r="R57" s="88">
        <v>0</v>
      </c>
      <c r="S57" s="116">
        <v>0</v>
      </c>
      <c r="U57" s="115">
        <v>-476</v>
      </c>
      <c r="V57" s="116">
        <v>10.98</v>
      </c>
      <c r="W57">
        <v>-150</v>
      </c>
      <c r="X57">
        <v>-104</v>
      </c>
      <c r="Y57">
        <v>7.77</v>
      </c>
      <c r="Z57">
        <v>0</v>
      </c>
      <c r="AA57">
        <v>3.21</v>
      </c>
      <c r="AB57">
        <v>-222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7</v>
      </c>
      <c r="M58" s="116">
        <v>2.89</v>
      </c>
      <c r="N58" s="115">
        <v>-160</v>
      </c>
      <c r="O58" s="88">
        <v>-65</v>
      </c>
      <c r="P58" s="88">
        <v>-150</v>
      </c>
      <c r="Q58" s="88">
        <v>-45</v>
      </c>
      <c r="R58" s="88">
        <v>0</v>
      </c>
      <c r="S58" s="116">
        <v>0</v>
      </c>
      <c r="U58" s="115">
        <v>-420</v>
      </c>
      <c r="V58" s="116">
        <v>9.89</v>
      </c>
      <c r="W58">
        <v>-160</v>
      </c>
      <c r="X58">
        <v>-65</v>
      </c>
      <c r="Y58">
        <v>7</v>
      </c>
      <c r="Z58">
        <v>-45</v>
      </c>
      <c r="AA58">
        <v>2.89</v>
      </c>
      <c r="AB58">
        <v>-150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5.57</v>
      </c>
      <c r="M59" s="116">
        <v>3.21</v>
      </c>
      <c r="N59" s="115">
        <v>-166</v>
      </c>
      <c r="O59" s="88">
        <v>-56</v>
      </c>
      <c r="P59" s="88">
        <v>-208</v>
      </c>
      <c r="Q59" s="88">
        <v>0</v>
      </c>
      <c r="R59" s="88">
        <v>0</v>
      </c>
      <c r="S59" s="116">
        <v>0</v>
      </c>
      <c r="U59" s="115">
        <v>-430</v>
      </c>
      <c r="V59" s="116">
        <v>8.7799999999999994</v>
      </c>
      <c r="W59">
        <v>-166</v>
      </c>
      <c r="X59">
        <v>-56</v>
      </c>
      <c r="Y59">
        <v>5.57</v>
      </c>
      <c r="Z59">
        <v>0</v>
      </c>
      <c r="AA59">
        <v>3.21</v>
      </c>
      <c r="AB59">
        <v>-208</v>
      </c>
    </row>
    <row r="60" spans="7:28">
      <c r="G60" t="s">
        <v>102</v>
      </c>
      <c r="H60" s="115">
        <v>0</v>
      </c>
      <c r="I60" s="88">
        <v>17.489999999999998</v>
      </c>
      <c r="J60" s="88">
        <v>121.43</v>
      </c>
      <c r="K60" s="88">
        <v>0</v>
      </c>
      <c r="L60" s="88">
        <v>0</v>
      </c>
      <c r="M60" s="116">
        <v>0</v>
      </c>
      <c r="N60" s="115">
        <v>-165.2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-165.2</v>
      </c>
      <c r="V60" s="116">
        <v>138.91999999999999</v>
      </c>
      <c r="W60">
        <v>-165.2</v>
      </c>
      <c r="X60">
        <v>17.489999999999998</v>
      </c>
      <c r="Y60">
        <v>0</v>
      </c>
      <c r="Z60">
        <v>0</v>
      </c>
      <c r="AA60">
        <v>0</v>
      </c>
      <c r="AB60">
        <v>121.43</v>
      </c>
    </row>
    <row r="61" spans="7:28">
      <c r="G61" t="s">
        <v>103</v>
      </c>
      <c r="H61" s="115">
        <v>0</v>
      </c>
      <c r="I61" s="88">
        <v>0</v>
      </c>
      <c r="J61" s="88">
        <v>150.58000000000001</v>
      </c>
      <c r="K61" s="88">
        <v>0</v>
      </c>
      <c r="L61" s="88">
        <v>11.17</v>
      </c>
      <c r="M61" s="116">
        <v>3.21</v>
      </c>
      <c r="N61" s="115">
        <v>-114</v>
      </c>
      <c r="O61" s="88">
        <v>-8</v>
      </c>
      <c r="P61" s="88">
        <v>0</v>
      </c>
      <c r="Q61" s="88">
        <v>0</v>
      </c>
      <c r="R61" s="88">
        <v>0</v>
      </c>
      <c r="S61" s="116">
        <v>0</v>
      </c>
      <c r="U61" s="115">
        <v>-122</v>
      </c>
      <c r="V61" s="116">
        <v>164.96</v>
      </c>
      <c r="W61">
        <v>-114</v>
      </c>
      <c r="X61">
        <v>-8</v>
      </c>
      <c r="Y61">
        <v>11.17</v>
      </c>
      <c r="Z61">
        <v>0</v>
      </c>
      <c r="AA61">
        <v>3.21</v>
      </c>
      <c r="AB61">
        <v>150.58000000000001</v>
      </c>
    </row>
    <row r="62" spans="7:28">
      <c r="G62" t="s">
        <v>104</v>
      </c>
      <c r="H62" s="115">
        <v>0</v>
      </c>
      <c r="I62" s="88">
        <v>0</v>
      </c>
      <c r="J62" s="88">
        <v>150.58000000000001</v>
      </c>
      <c r="K62" s="88">
        <v>0</v>
      </c>
      <c r="L62" s="88">
        <v>0</v>
      </c>
      <c r="M62" s="116">
        <v>3.21</v>
      </c>
      <c r="N62" s="115">
        <v>-82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-82</v>
      </c>
      <c r="V62" s="116">
        <v>153.79</v>
      </c>
      <c r="W62">
        <v>-82</v>
      </c>
      <c r="X62">
        <v>0</v>
      </c>
      <c r="Y62">
        <v>0</v>
      </c>
      <c r="Z62">
        <v>0</v>
      </c>
      <c r="AA62">
        <v>3.21</v>
      </c>
      <c r="AB62">
        <v>150.58000000000001</v>
      </c>
    </row>
    <row r="63" spans="7:28">
      <c r="G63" t="s">
        <v>105</v>
      </c>
      <c r="H63" s="115">
        <v>0</v>
      </c>
      <c r="I63" s="88">
        <v>7.77</v>
      </c>
      <c r="J63" s="88">
        <v>145.72999999999999</v>
      </c>
      <c r="K63" s="88">
        <v>0</v>
      </c>
      <c r="L63" s="88">
        <v>0</v>
      </c>
      <c r="M63" s="116">
        <v>0</v>
      </c>
      <c r="N63" s="115">
        <v>-60</v>
      </c>
      <c r="O63" s="88">
        <v>0</v>
      </c>
      <c r="P63" s="88">
        <v>0</v>
      </c>
      <c r="Q63" s="88">
        <v>-40</v>
      </c>
      <c r="R63" s="88">
        <v>0</v>
      </c>
      <c r="S63" s="116">
        <v>0</v>
      </c>
      <c r="U63" s="115">
        <v>-100</v>
      </c>
      <c r="V63" s="116">
        <v>153.5</v>
      </c>
      <c r="W63">
        <v>-60</v>
      </c>
      <c r="X63">
        <v>7.77</v>
      </c>
      <c r="Y63">
        <v>0</v>
      </c>
      <c r="Z63">
        <v>-40</v>
      </c>
      <c r="AA63">
        <v>0</v>
      </c>
      <c r="AB63">
        <v>145.72999999999999</v>
      </c>
    </row>
    <row r="64" spans="7:28">
      <c r="G64" t="s">
        <v>106</v>
      </c>
      <c r="H64" s="115">
        <v>0</v>
      </c>
      <c r="I64" s="88">
        <v>9.7200000000000006</v>
      </c>
      <c r="J64" s="88">
        <v>145.72</v>
      </c>
      <c r="K64" s="88">
        <v>0</v>
      </c>
      <c r="L64" s="88">
        <v>0</v>
      </c>
      <c r="M64" s="116">
        <v>0</v>
      </c>
      <c r="N64" s="115">
        <v>-79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-79</v>
      </c>
      <c r="V64" s="116">
        <v>155.44</v>
      </c>
      <c r="W64">
        <v>-79</v>
      </c>
      <c r="X64">
        <v>9.7200000000000006</v>
      </c>
      <c r="Y64">
        <v>0</v>
      </c>
      <c r="Z64">
        <v>0</v>
      </c>
      <c r="AA64">
        <v>0</v>
      </c>
      <c r="AB64">
        <v>145.72</v>
      </c>
    </row>
    <row r="65" spans="7:28">
      <c r="G65" t="s">
        <v>107</v>
      </c>
      <c r="H65" s="115">
        <v>0</v>
      </c>
      <c r="I65" s="88">
        <v>10.34</v>
      </c>
      <c r="J65" s="88">
        <v>77.56</v>
      </c>
      <c r="K65" s="88">
        <v>0</v>
      </c>
      <c r="L65" s="88">
        <v>0</v>
      </c>
      <c r="M65" s="116">
        <v>0</v>
      </c>
      <c r="N65" s="115">
        <v>-80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-80</v>
      </c>
      <c r="V65" s="116">
        <v>87.9</v>
      </c>
      <c r="W65">
        <v>-80</v>
      </c>
      <c r="X65">
        <v>10.34</v>
      </c>
      <c r="Y65">
        <v>0</v>
      </c>
      <c r="Z65">
        <v>0</v>
      </c>
      <c r="AA65">
        <v>0</v>
      </c>
      <c r="AB65">
        <v>77.56</v>
      </c>
    </row>
    <row r="66" spans="7:28">
      <c r="G66" t="s">
        <v>108</v>
      </c>
      <c r="H66" s="115">
        <v>0</v>
      </c>
      <c r="I66" s="88">
        <v>0</v>
      </c>
      <c r="J66" s="88">
        <v>130.52000000000001</v>
      </c>
      <c r="K66" s="88">
        <v>0</v>
      </c>
      <c r="L66" s="88">
        <v>0</v>
      </c>
      <c r="M66" s="116">
        <v>0</v>
      </c>
      <c r="N66" s="115">
        <v>-80</v>
      </c>
      <c r="O66" s="88">
        <v>-18</v>
      </c>
      <c r="P66" s="88">
        <v>0</v>
      </c>
      <c r="Q66" s="88">
        <v>0</v>
      </c>
      <c r="R66" s="88">
        <v>0</v>
      </c>
      <c r="S66" s="116">
        <v>0</v>
      </c>
      <c r="U66" s="115">
        <v>-98</v>
      </c>
      <c r="V66" s="116">
        <v>130.52000000000001</v>
      </c>
      <c r="W66">
        <v>-80</v>
      </c>
      <c r="X66">
        <v>-18</v>
      </c>
      <c r="Y66">
        <v>0</v>
      </c>
      <c r="Z66">
        <v>0</v>
      </c>
      <c r="AA66">
        <v>0</v>
      </c>
      <c r="AB66">
        <v>130.52000000000001</v>
      </c>
    </row>
    <row r="67" spans="7:28">
      <c r="G67" t="s">
        <v>109</v>
      </c>
      <c r="H67" s="115">
        <v>0</v>
      </c>
      <c r="I67" s="88">
        <v>0</v>
      </c>
      <c r="J67" s="88">
        <v>136.97</v>
      </c>
      <c r="K67" s="88">
        <v>0</v>
      </c>
      <c r="L67" s="88">
        <v>7.57</v>
      </c>
      <c r="M67" s="116">
        <v>0</v>
      </c>
      <c r="N67" s="115">
        <v>-70</v>
      </c>
      <c r="O67" s="88">
        <v>-5</v>
      </c>
      <c r="P67" s="88">
        <v>0</v>
      </c>
      <c r="Q67" s="88">
        <v>0</v>
      </c>
      <c r="R67" s="88">
        <v>0</v>
      </c>
      <c r="S67" s="116">
        <v>0</v>
      </c>
      <c r="U67" s="115">
        <v>-75</v>
      </c>
      <c r="V67" s="116">
        <v>144.54</v>
      </c>
      <c r="W67">
        <v>-70</v>
      </c>
      <c r="X67">
        <v>-5</v>
      </c>
      <c r="Y67">
        <v>7.57</v>
      </c>
      <c r="Z67">
        <v>0</v>
      </c>
      <c r="AA67">
        <v>0</v>
      </c>
      <c r="AB67">
        <v>136.97</v>
      </c>
    </row>
    <row r="68" spans="7:28">
      <c r="G68" t="s">
        <v>110</v>
      </c>
      <c r="H68" s="115">
        <v>0</v>
      </c>
      <c r="I68" s="88">
        <v>0</v>
      </c>
      <c r="J68" s="88">
        <v>134.07</v>
      </c>
      <c r="K68" s="88">
        <v>0</v>
      </c>
      <c r="L68" s="88">
        <v>0</v>
      </c>
      <c r="M68" s="116">
        <v>4.0199999999999996</v>
      </c>
      <c r="N68" s="115">
        <v>-90</v>
      </c>
      <c r="O68" s="88">
        <v>-20</v>
      </c>
      <c r="P68" s="88">
        <v>0</v>
      </c>
      <c r="Q68" s="88">
        <v>-50</v>
      </c>
      <c r="R68" s="88">
        <v>0</v>
      </c>
      <c r="S68" s="116">
        <v>0</v>
      </c>
      <c r="U68" s="115">
        <v>-160</v>
      </c>
      <c r="V68" s="116">
        <v>138.09</v>
      </c>
      <c r="W68">
        <v>-90</v>
      </c>
      <c r="X68">
        <v>-20</v>
      </c>
      <c r="Y68">
        <v>0</v>
      </c>
      <c r="Z68">
        <v>-50</v>
      </c>
      <c r="AA68">
        <v>4.0199999999999996</v>
      </c>
      <c r="AB68">
        <v>134.07</v>
      </c>
    </row>
    <row r="69" spans="7:28">
      <c r="G69" t="s">
        <v>111</v>
      </c>
      <c r="H69" s="115">
        <v>0</v>
      </c>
      <c r="I69" s="88">
        <v>0</v>
      </c>
      <c r="J69" s="88">
        <v>95.5</v>
      </c>
      <c r="K69" s="88">
        <v>0</v>
      </c>
      <c r="L69" s="88">
        <v>0</v>
      </c>
      <c r="M69" s="116">
        <v>0</v>
      </c>
      <c r="N69" s="115">
        <v>-100</v>
      </c>
      <c r="O69" s="88">
        <v>-22</v>
      </c>
      <c r="P69" s="88">
        <v>0</v>
      </c>
      <c r="Q69" s="88">
        <v>-10</v>
      </c>
      <c r="R69" s="88">
        <v>0</v>
      </c>
      <c r="S69" s="116">
        <v>0</v>
      </c>
      <c r="U69" s="115">
        <v>-132</v>
      </c>
      <c r="V69" s="116">
        <v>95.5</v>
      </c>
      <c r="W69">
        <v>-100</v>
      </c>
      <c r="X69">
        <v>-22</v>
      </c>
      <c r="Y69">
        <v>0</v>
      </c>
      <c r="Z69">
        <v>-10</v>
      </c>
      <c r="AA69">
        <v>0</v>
      </c>
      <c r="AB69">
        <v>95.5</v>
      </c>
    </row>
    <row r="70" spans="7:28">
      <c r="G70" t="s">
        <v>112</v>
      </c>
      <c r="H70" s="115">
        <v>0</v>
      </c>
      <c r="I70" s="88">
        <v>0</v>
      </c>
      <c r="J70" s="88">
        <v>78.819999999999993</v>
      </c>
      <c r="K70" s="88">
        <v>0</v>
      </c>
      <c r="L70" s="88">
        <v>0</v>
      </c>
      <c r="M70" s="116">
        <v>0</v>
      </c>
      <c r="N70" s="115">
        <v>-100</v>
      </c>
      <c r="O70" s="88">
        <v>-25</v>
      </c>
      <c r="P70" s="88">
        <v>0</v>
      </c>
      <c r="Q70" s="88">
        <v>-25</v>
      </c>
      <c r="R70" s="88">
        <v>0</v>
      </c>
      <c r="S70" s="116">
        <v>0</v>
      </c>
      <c r="U70" s="115">
        <v>-150</v>
      </c>
      <c r="V70" s="116">
        <v>78.819999999999993</v>
      </c>
      <c r="W70">
        <v>-100</v>
      </c>
      <c r="X70">
        <v>-25</v>
      </c>
      <c r="Y70">
        <v>0</v>
      </c>
      <c r="Z70">
        <v>-25</v>
      </c>
      <c r="AA70">
        <v>0</v>
      </c>
      <c r="AB70">
        <v>78.819999999999993</v>
      </c>
    </row>
    <row r="71" spans="7:28">
      <c r="G71" t="s">
        <v>113</v>
      </c>
      <c r="H71" s="115">
        <v>0</v>
      </c>
      <c r="I71" s="88">
        <v>0</v>
      </c>
      <c r="J71" s="88">
        <v>14.84</v>
      </c>
      <c r="K71" s="88">
        <v>0</v>
      </c>
      <c r="L71" s="88">
        <v>0</v>
      </c>
      <c r="M71" s="116">
        <v>0</v>
      </c>
      <c r="N71" s="115">
        <v>-130</v>
      </c>
      <c r="O71" s="88">
        <v>-28</v>
      </c>
      <c r="P71" s="88">
        <v>0</v>
      </c>
      <c r="Q71" s="88">
        <v>-25</v>
      </c>
      <c r="R71" s="88">
        <v>0</v>
      </c>
      <c r="S71" s="116">
        <v>0</v>
      </c>
      <c r="U71" s="115">
        <v>-183</v>
      </c>
      <c r="V71" s="116">
        <v>14.84</v>
      </c>
      <c r="W71">
        <v>-130</v>
      </c>
      <c r="X71">
        <v>-28</v>
      </c>
      <c r="Y71">
        <v>0</v>
      </c>
      <c r="Z71">
        <v>-25</v>
      </c>
      <c r="AA71">
        <v>0</v>
      </c>
      <c r="AB71">
        <v>14.84</v>
      </c>
    </row>
    <row r="72" spans="7:28">
      <c r="G72" t="s">
        <v>114</v>
      </c>
      <c r="H72" s="115">
        <v>0</v>
      </c>
      <c r="I72" s="88">
        <v>0</v>
      </c>
      <c r="J72" s="88">
        <v>59.84</v>
      </c>
      <c r="K72" s="88">
        <v>0</v>
      </c>
      <c r="L72" s="88">
        <v>0</v>
      </c>
      <c r="M72" s="116">
        <v>0</v>
      </c>
      <c r="N72" s="115">
        <v>-140</v>
      </c>
      <c r="O72" s="88">
        <v>-30</v>
      </c>
      <c r="P72" s="88">
        <v>0</v>
      </c>
      <c r="Q72" s="88">
        <v>-5</v>
      </c>
      <c r="R72" s="88">
        <v>0</v>
      </c>
      <c r="S72" s="116">
        <v>0</v>
      </c>
      <c r="U72" s="115">
        <v>-175</v>
      </c>
      <c r="V72" s="116">
        <v>59.84</v>
      </c>
      <c r="W72">
        <v>-140</v>
      </c>
      <c r="X72">
        <v>-30</v>
      </c>
      <c r="Y72">
        <v>0</v>
      </c>
      <c r="Z72">
        <v>-5</v>
      </c>
      <c r="AA72">
        <v>0</v>
      </c>
      <c r="AB72">
        <v>59.84</v>
      </c>
    </row>
    <row r="73" spans="7:28">
      <c r="G73" t="s">
        <v>115</v>
      </c>
      <c r="H73" s="115">
        <v>0</v>
      </c>
      <c r="I73" s="88">
        <v>0</v>
      </c>
      <c r="J73" s="88">
        <v>80.239999999999995</v>
      </c>
      <c r="K73" s="88">
        <v>0</v>
      </c>
      <c r="L73" s="88">
        <v>4.2300000000000004</v>
      </c>
      <c r="M73" s="116">
        <v>0</v>
      </c>
      <c r="N73" s="115">
        <v>-150</v>
      </c>
      <c r="O73" s="88">
        <v>-48</v>
      </c>
      <c r="P73" s="88">
        <v>0</v>
      </c>
      <c r="Q73" s="88">
        <v>0</v>
      </c>
      <c r="R73" s="88">
        <v>0</v>
      </c>
      <c r="S73" s="116">
        <v>0</v>
      </c>
      <c r="U73" s="115">
        <v>-198</v>
      </c>
      <c r="V73" s="116">
        <v>84.47</v>
      </c>
      <c r="W73">
        <v>-150</v>
      </c>
      <c r="X73">
        <v>-48</v>
      </c>
      <c r="Y73">
        <v>4.2300000000000004</v>
      </c>
      <c r="Z73">
        <v>0</v>
      </c>
      <c r="AA73">
        <v>0</v>
      </c>
      <c r="AB73">
        <v>80.239999999999995</v>
      </c>
    </row>
    <row r="74" spans="7:28">
      <c r="G74" t="s">
        <v>116</v>
      </c>
      <c r="H74" s="115">
        <v>0</v>
      </c>
      <c r="I74" s="88">
        <v>0</v>
      </c>
      <c r="J74" s="88">
        <v>75.040000000000006</v>
      </c>
      <c r="K74" s="88">
        <v>0</v>
      </c>
      <c r="L74" s="88">
        <v>0</v>
      </c>
      <c r="M74" s="116">
        <v>2.0099999999999998</v>
      </c>
      <c r="N74" s="115">
        <v>-140</v>
      </c>
      <c r="O74" s="88">
        <v>-10</v>
      </c>
      <c r="P74" s="88">
        <v>0</v>
      </c>
      <c r="Q74" s="88">
        <v>0</v>
      </c>
      <c r="R74" s="88">
        <v>-4</v>
      </c>
      <c r="S74" s="116">
        <v>0</v>
      </c>
      <c r="U74" s="115">
        <v>-154</v>
      </c>
      <c r="V74" s="116">
        <v>77.05</v>
      </c>
      <c r="W74">
        <v>-140</v>
      </c>
      <c r="X74">
        <v>-10</v>
      </c>
      <c r="Y74">
        <v>-4</v>
      </c>
      <c r="Z74">
        <v>0</v>
      </c>
      <c r="AA74">
        <v>2.0099999999999998</v>
      </c>
      <c r="AB74">
        <v>75.040000000000006</v>
      </c>
    </row>
    <row r="75" spans="7:28">
      <c r="G75" t="s">
        <v>117</v>
      </c>
      <c r="H75" s="115">
        <v>0</v>
      </c>
      <c r="I75" s="88">
        <v>0</v>
      </c>
      <c r="J75" s="88">
        <v>20.09</v>
      </c>
      <c r="K75" s="88">
        <v>0</v>
      </c>
      <c r="L75" s="88">
        <v>0</v>
      </c>
      <c r="M75" s="116">
        <v>0</v>
      </c>
      <c r="N75" s="115">
        <v>-90</v>
      </c>
      <c r="O75" s="88">
        <v>-20</v>
      </c>
      <c r="P75" s="88">
        <v>0</v>
      </c>
      <c r="Q75" s="88">
        <v>0</v>
      </c>
      <c r="R75" s="88">
        <v>0</v>
      </c>
      <c r="S75" s="116">
        <v>0</v>
      </c>
      <c r="U75" s="115">
        <v>-110</v>
      </c>
      <c r="V75" s="116">
        <v>20.09</v>
      </c>
      <c r="W75">
        <v>-90</v>
      </c>
      <c r="X75">
        <v>-20</v>
      </c>
      <c r="Y75">
        <v>0</v>
      </c>
      <c r="Z75">
        <v>0</v>
      </c>
      <c r="AA75">
        <v>0</v>
      </c>
      <c r="AB75">
        <v>20.09</v>
      </c>
    </row>
    <row r="76" spans="7:28">
      <c r="G76" t="s">
        <v>118</v>
      </c>
      <c r="H76" s="115">
        <v>0</v>
      </c>
      <c r="I76" s="88">
        <v>0</v>
      </c>
      <c r="J76" s="88">
        <v>41.43</v>
      </c>
      <c r="K76" s="88">
        <v>0</v>
      </c>
      <c r="L76" s="88">
        <v>0</v>
      </c>
      <c r="M76" s="116">
        <v>0</v>
      </c>
      <c r="N76" s="115">
        <v>-80</v>
      </c>
      <c r="O76" s="88">
        <v>-25</v>
      </c>
      <c r="P76" s="88">
        <v>0</v>
      </c>
      <c r="Q76" s="88">
        <v>0</v>
      </c>
      <c r="R76" s="88">
        <v>0</v>
      </c>
      <c r="S76" s="116">
        <v>0</v>
      </c>
      <c r="U76" s="115">
        <v>-105</v>
      </c>
      <c r="V76" s="116">
        <v>41.43</v>
      </c>
      <c r="W76">
        <v>-80</v>
      </c>
      <c r="X76">
        <v>-25</v>
      </c>
      <c r="Y76">
        <v>0</v>
      </c>
      <c r="Z76">
        <v>0</v>
      </c>
      <c r="AA76">
        <v>0</v>
      </c>
      <c r="AB76">
        <v>41.43</v>
      </c>
    </row>
    <row r="77" spans="7:28">
      <c r="G77" t="s">
        <v>119</v>
      </c>
      <c r="H77" s="115">
        <v>0</v>
      </c>
      <c r="I77" s="88">
        <v>0</v>
      </c>
      <c r="J77" s="88">
        <v>56.48</v>
      </c>
      <c r="K77" s="88">
        <v>4.5199999999999996</v>
      </c>
      <c r="L77" s="88">
        <v>0</v>
      </c>
      <c r="M77" s="116">
        <v>0</v>
      </c>
      <c r="N77" s="115">
        <v>-80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-90</v>
      </c>
      <c r="V77" s="116">
        <v>61</v>
      </c>
      <c r="W77">
        <v>-80</v>
      </c>
      <c r="X77">
        <v>-10</v>
      </c>
      <c r="Y77">
        <v>0</v>
      </c>
      <c r="Z77">
        <v>4.5199999999999996</v>
      </c>
      <c r="AA77">
        <v>0</v>
      </c>
      <c r="AB77">
        <v>56.48</v>
      </c>
    </row>
    <row r="78" spans="7:28">
      <c r="G78" t="s">
        <v>120</v>
      </c>
      <c r="H78" s="115">
        <v>0</v>
      </c>
      <c r="I78" s="88">
        <v>0</v>
      </c>
      <c r="J78" s="88">
        <v>52.65</v>
      </c>
      <c r="K78" s="88">
        <v>4.22</v>
      </c>
      <c r="L78" s="88">
        <v>0</v>
      </c>
      <c r="M78" s="116">
        <v>0</v>
      </c>
      <c r="N78" s="115">
        <v>-60</v>
      </c>
      <c r="O78" s="88">
        <v>-5</v>
      </c>
      <c r="P78" s="88">
        <v>0</v>
      </c>
      <c r="Q78" s="88">
        <v>0</v>
      </c>
      <c r="R78" s="88">
        <v>0</v>
      </c>
      <c r="S78" s="116">
        <v>0</v>
      </c>
      <c r="U78" s="115">
        <v>-65</v>
      </c>
      <c r="V78" s="116">
        <v>56.87</v>
      </c>
      <c r="W78">
        <v>-60</v>
      </c>
      <c r="X78">
        <v>-5</v>
      </c>
      <c r="Y78">
        <v>0</v>
      </c>
      <c r="Z78">
        <v>4.22</v>
      </c>
      <c r="AA78">
        <v>0</v>
      </c>
      <c r="AB78">
        <v>52.65</v>
      </c>
    </row>
    <row r="79" spans="7:28">
      <c r="G79" t="s">
        <v>121</v>
      </c>
      <c r="H79" s="115">
        <v>0</v>
      </c>
      <c r="I79" s="88">
        <v>0</v>
      </c>
      <c r="J79" s="88">
        <v>79.400000000000006</v>
      </c>
      <c r="K79" s="88">
        <v>3.97</v>
      </c>
      <c r="L79" s="88">
        <v>1.49</v>
      </c>
      <c r="M79" s="116">
        <v>0</v>
      </c>
      <c r="N79" s="115">
        <v>-50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-60</v>
      </c>
      <c r="V79" s="116">
        <v>84.86</v>
      </c>
      <c r="W79">
        <v>-50</v>
      </c>
      <c r="X79">
        <v>-10</v>
      </c>
      <c r="Y79">
        <v>1.49</v>
      </c>
      <c r="Z79">
        <v>3.97</v>
      </c>
      <c r="AA79">
        <v>0</v>
      </c>
      <c r="AB79">
        <v>79.400000000000006</v>
      </c>
    </row>
    <row r="80" spans="7:28">
      <c r="G80" t="s">
        <v>122</v>
      </c>
      <c r="H80" s="115">
        <v>0</v>
      </c>
      <c r="I80" s="88">
        <v>0</v>
      </c>
      <c r="J80" s="88">
        <v>80.59</v>
      </c>
      <c r="K80" s="88">
        <v>6.04</v>
      </c>
      <c r="L80" s="88">
        <v>0</v>
      </c>
      <c r="M80" s="116">
        <v>1.03</v>
      </c>
      <c r="N80" s="115">
        <v>-80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-80</v>
      </c>
      <c r="V80" s="116">
        <v>87.66</v>
      </c>
      <c r="W80">
        <v>-80</v>
      </c>
      <c r="X80">
        <v>0</v>
      </c>
      <c r="Y80">
        <v>0</v>
      </c>
      <c r="Z80">
        <v>6.04</v>
      </c>
      <c r="AA80">
        <v>1.03</v>
      </c>
      <c r="AB80">
        <v>80.59</v>
      </c>
    </row>
    <row r="81" spans="7:28">
      <c r="G81" t="s">
        <v>123</v>
      </c>
      <c r="H81" s="115">
        <v>0</v>
      </c>
      <c r="I81" s="88">
        <v>0</v>
      </c>
      <c r="J81" s="88">
        <v>89</v>
      </c>
      <c r="K81" s="88">
        <v>2.12</v>
      </c>
      <c r="L81" s="88">
        <v>0</v>
      </c>
      <c r="M81" s="116">
        <v>0</v>
      </c>
      <c r="N81" s="115">
        <v>-130</v>
      </c>
      <c r="O81" s="88">
        <v>0</v>
      </c>
      <c r="P81" s="88">
        <v>0</v>
      </c>
      <c r="Q81" s="88">
        <v>0</v>
      </c>
      <c r="R81" s="88">
        <v>-4</v>
      </c>
      <c r="S81" s="116">
        <v>0</v>
      </c>
      <c r="U81" s="115">
        <v>-134</v>
      </c>
      <c r="V81" s="116">
        <v>91.12</v>
      </c>
      <c r="W81">
        <v>-130</v>
      </c>
      <c r="X81">
        <v>0</v>
      </c>
      <c r="Y81">
        <v>-4</v>
      </c>
      <c r="Z81">
        <v>2.12</v>
      </c>
      <c r="AA81">
        <v>0</v>
      </c>
      <c r="AB81">
        <v>89</v>
      </c>
    </row>
    <row r="82" spans="7:28">
      <c r="G82" t="s">
        <v>124</v>
      </c>
      <c r="H82" s="115">
        <v>0</v>
      </c>
      <c r="I82" s="88">
        <v>0</v>
      </c>
      <c r="J82" s="88">
        <v>44.23</v>
      </c>
      <c r="K82" s="88">
        <v>2.2200000000000002</v>
      </c>
      <c r="L82" s="88">
        <v>0</v>
      </c>
      <c r="M82" s="116">
        <v>0</v>
      </c>
      <c r="N82" s="115">
        <v>-80</v>
      </c>
      <c r="O82" s="88">
        <v>0</v>
      </c>
      <c r="P82" s="88">
        <v>0</v>
      </c>
      <c r="Q82" s="88">
        <v>0</v>
      </c>
      <c r="R82" s="88">
        <v>-4</v>
      </c>
      <c r="S82" s="116">
        <v>0</v>
      </c>
      <c r="U82" s="115">
        <v>-84</v>
      </c>
      <c r="V82" s="116">
        <v>46.45</v>
      </c>
      <c r="W82">
        <v>-80</v>
      </c>
      <c r="X82">
        <v>0</v>
      </c>
      <c r="Y82">
        <v>-4</v>
      </c>
      <c r="Z82">
        <v>2.2200000000000002</v>
      </c>
      <c r="AA82">
        <v>0</v>
      </c>
      <c r="AB82">
        <v>44.23</v>
      </c>
    </row>
    <row r="83" spans="7:28">
      <c r="G83" t="s">
        <v>125</v>
      </c>
      <c r="H83" s="115">
        <v>0</v>
      </c>
      <c r="I83" s="88">
        <v>0</v>
      </c>
      <c r="J83" s="88">
        <v>67.52</v>
      </c>
      <c r="K83" s="88">
        <v>1.1299999999999999</v>
      </c>
      <c r="L83" s="88">
        <v>0</v>
      </c>
      <c r="M83" s="116">
        <v>0</v>
      </c>
      <c r="N83" s="115">
        <v>-90</v>
      </c>
      <c r="O83" s="88">
        <v>-48</v>
      </c>
      <c r="P83" s="88">
        <v>0</v>
      </c>
      <c r="Q83" s="88">
        <v>0</v>
      </c>
      <c r="R83" s="88">
        <v>0</v>
      </c>
      <c r="S83" s="116">
        <v>0</v>
      </c>
      <c r="U83" s="115">
        <v>-138</v>
      </c>
      <c r="V83" s="116">
        <v>68.650000000000006</v>
      </c>
      <c r="W83">
        <v>-90</v>
      </c>
      <c r="X83">
        <v>-48</v>
      </c>
      <c r="Y83">
        <v>0</v>
      </c>
      <c r="Z83">
        <v>1.1299999999999999</v>
      </c>
      <c r="AA83">
        <v>0</v>
      </c>
      <c r="AB83">
        <v>67.52</v>
      </c>
    </row>
    <row r="84" spans="7:28">
      <c r="G84" t="s">
        <v>126</v>
      </c>
      <c r="H84" s="115">
        <v>0</v>
      </c>
      <c r="I84" s="88">
        <v>0</v>
      </c>
      <c r="J84" s="88">
        <v>85.29</v>
      </c>
      <c r="K84" s="88">
        <v>1.07</v>
      </c>
      <c r="L84" s="88">
        <v>0</v>
      </c>
      <c r="M84" s="116">
        <v>0</v>
      </c>
      <c r="N84" s="115">
        <v>-40</v>
      </c>
      <c r="O84" s="88">
        <v>-20</v>
      </c>
      <c r="P84" s="88">
        <v>0</v>
      </c>
      <c r="Q84" s="88">
        <v>0</v>
      </c>
      <c r="R84" s="88">
        <v>-4</v>
      </c>
      <c r="S84" s="116">
        <v>0</v>
      </c>
      <c r="U84" s="115">
        <v>-64</v>
      </c>
      <c r="V84" s="116">
        <v>86.36</v>
      </c>
      <c r="W84">
        <v>-40</v>
      </c>
      <c r="X84">
        <v>-20</v>
      </c>
      <c r="Y84">
        <v>-4</v>
      </c>
      <c r="Z84">
        <v>1.07</v>
      </c>
      <c r="AA84">
        <v>0</v>
      </c>
      <c r="AB84">
        <v>85.29</v>
      </c>
    </row>
    <row r="85" spans="7:28">
      <c r="G85" t="s">
        <v>127</v>
      </c>
      <c r="H85" s="115">
        <v>0</v>
      </c>
      <c r="I85" s="88">
        <v>0</v>
      </c>
      <c r="J85" s="88">
        <v>78.58</v>
      </c>
      <c r="K85" s="88">
        <v>0.98</v>
      </c>
      <c r="L85" s="88">
        <v>1.38</v>
      </c>
      <c r="M85" s="116">
        <v>0</v>
      </c>
      <c r="N85" s="115">
        <v>-80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-80</v>
      </c>
      <c r="V85" s="116">
        <v>80.94</v>
      </c>
      <c r="W85">
        <v>-80</v>
      </c>
      <c r="X85">
        <v>0</v>
      </c>
      <c r="Y85">
        <v>1.38</v>
      </c>
      <c r="Z85">
        <v>0.98</v>
      </c>
      <c r="AA85">
        <v>0</v>
      </c>
      <c r="AB85">
        <v>78.58</v>
      </c>
    </row>
    <row r="86" spans="7:28">
      <c r="G86" t="s">
        <v>128</v>
      </c>
      <c r="H86" s="115">
        <v>0</v>
      </c>
      <c r="I86" s="88">
        <v>0</v>
      </c>
      <c r="J86" s="88">
        <v>79.400000000000006</v>
      </c>
      <c r="K86" s="88">
        <v>0.99</v>
      </c>
      <c r="L86" s="88">
        <v>0</v>
      </c>
      <c r="M86" s="116">
        <v>1.01</v>
      </c>
      <c r="N86" s="115">
        <v>-90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-90</v>
      </c>
      <c r="V86" s="116">
        <v>81.400000000000006</v>
      </c>
      <c r="W86">
        <v>-90</v>
      </c>
      <c r="X86">
        <v>0</v>
      </c>
      <c r="Y86">
        <v>0</v>
      </c>
      <c r="Z86">
        <v>0.99</v>
      </c>
      <c r="AA86">
        <v>1.01</v>
      </c>
      <c r="AB86">
        <v>79.400000000000006</v>
      </c>
    </row>
    <row r="87" spans="7:28">
      <c r="G87" t="s">
        <v>129</v>
      </c>
      <c r="H87" s="115">
        <v>0</v>
      </c>
      <c r="I87" s="88">
        <v>3.39</v>
      </c>
      <c r="J87" s="88">
        <v>90.3</v>
      </c>
      <c r="K87" s="88">
        <v>1.1299999999999999</v>
      </c>
      <c r="L87" s="88">
        <v>0</v>
      </c>
      <c r="M87" s="116">
        <v>0</v>
      </c>
      <c r="N87" s="115">
        <v>-145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-145</v>
      </c>
      <c r="V87" s="116">
        <v>94.82</v>
      </c>
      <c r="W87">
        <v>-145</v>
      </c>
      <c r="X87">
        <v>3.39</v>
      </c>
      <c r="Y87">
        <v>0</v>
      </c>
      <c r="Z87">
        <v>1.1299999999999999</v>
      </c>
      <c r="AA87">
        <v>0</v>
      </c>
      <c r="AB87">
        <v>90.3</v>
      </c>
    </row>
    <row r="88" spans="7:28">
      <c r="G88" t="s">
        <v>130</v>
      </c>
      <c r="H88" s="115">
        <v>0</v>
      </c>
      <c r="I88" s="88">
        <v>0</v>
      </c>
      <c r="J88" s="88">
        <v>84.14</v>
      </c>
      <c r="K88" s="88">
        <v>1.05</v>
      </c>
      <c r="L88" s="88">
        <v>0</v>
      </c>
      <c r="M88" s="116">
        <v>0</v>
      </c>
      <c r="N88" s="115">
        <v>-100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-100</v>
      </c>
      <c r="V88" s="116">
        <v>85.19</v>
      </c>
      <c r="W88">
        <v>-100</v>
      </c>
      <c r="X88">
        <v>0</v>
      </c>
      <c r="Y88">
        <v>0</v>
      </c>
      <c r="Z88">
        <v>1.05</v>
      </c>
      <c r="AA88">
        <v>0</v>
      </c>
      <c r="AB88">
        <v>84.14</v>
      </c>
    </row>
    <row r="89" spans="7:28">
      <c r="G89" t="s">
        <v>131</v>
      </c>
      <c r="H89" s="115">
        <v>0</v>
      </c>
      <c r="I89" s="88">
        <v>0</v>
      </c>
      <c r="J89" s="88">
        <v>10.76</v>
      </c>
      <c r="K89" s="88">
        <v>1.08</v>
      </c>
      <c r="L89" s="88">
        <v>0</v>
      </c>
      <c r="M89" s="116">
        <v>0</v>
      </c>
      <c r="N89" s="115">
        <v>-110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-110</v>
      </c>
      <c r="V89" s="116">
        <v>11.84</v>
      </c>
      <c r="W89">
        <v>-110</v>
      </c>
      <c r="X89">
        <v>0</v>
      </c>
      <c r="Y89">
        <v>0</v>
      </c>
      <c r="Z89">
        <v>1.08</v>
      </c>
      <c r="AA89">
        <v>0</v>
      </c>
      <c r="AB89">
        <v>10.76</v>
      </c>
    </row>
    <row r="90" spans="7:28">
      <c r="G90" t="s">
        <v>132</v>
      </c>
      <c r="H90" s="115">
        <v>0</v>
      </c>
      <c r="I90" s="88">
        <v>0</v>
      </c>
      <c r="J90" s="88">
        <v>62.63</v>
      </c>
      <c r="K90" s="88">
        <v>1.04</v>
      </c>
      <c r="L90" s="88">
        <v>0</v>
      </c>
      <c r="M90" s="116">
        <v>0</v>
      </c>
      <c r="N90" s="115">
        <v>-110</v>
      </c>
      <c r="O90" s="88">
        <v>-30</v>
      </c>
      <c r="P90" s="88">
        <v>0</v>
      </c>
      <c r="Q90" s="88">
        <v>0</v>
      </c>
      <c r="R90" s="88">
        <v>0</v>
      </c>
      <c r="S90" s="116">
        <v>0</v>
      </c>
      <c r="U90" s="115">
        <v>-140</v>
      </c>
      <c r="V90" s="116">
        <v>63.67</v>
      </c>
      <c r="W90">
        <v>-110</v>
      </c>
      <c r="X90">
        <v>-30</v>
      </c>
      <c r="Y90">
        <v>0</v>
      </c>
      <c r="Z90">
        <v>1.04</v>
      </c>
      <c r="AA90">
        <v>0</v>
      </c>
      <c r="AB90">
        <v>62.63</v>
      </c>
    </row>
    <row r="91" spans="7:28">
      <c r="G91" t="s">
        <v>133</v>
      </c>
      <c r="H91" s="115">
        <v>0</v>
      </c>
      <c r="I91" s="88">
        <v>0</v>
      </c>
      <c r="J91" s="88">
        <v>79.73</v>
      </c>
      <c r="K91" s="88">
        <v>1</v>
      </c>
      <c r="L91" s="88">
        <v>1.19</v>
      </c>
      <c r="M91" s="116">
        <v>0</v>
      </c>
      <c r="N91" s="115">
        <v>-100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-100</v>
      </c>
      <c r="V91" s="116">
        <v>81.92</v>
      </c>
      <c r="W91">
        <v>-100</v>
      </c>
      <c r="X91">
        <v>0</v>
      </c>
      <c r="Y91">
        <v>1.19</v>
      </c>
      <c r="Z91">
        <v>1</v>
      </c>
      <c r="AA91">
        <v>0</v>
      </c>
      <c r="AB91">
        <v>79.73</v>
      </c>
    </row>
    <row r="92" spans="7:28">
      <c r="G92" t="s">
        <v>134</v>
      </c>
      <c r="H92" s="115">
        <v>0</v>
      </c>
      <c r="I92" s="88">
        <v>0</v>
      </c>
      <c r="J92" s="88">
        <v>75.95</v>
      </c>
      <c r="K92" s="88">
        <v>0.95</v>
      </c>
      <c r="L92" s="88">
        <v>0</v>
      </c>
      <c r="M92" s="116">
        <v>0.74</v>
      </c>
      <c r="N92" s="115">
        <v>-100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-100</v>
      </c>
      <c r="V92" s="116">
        <v>77.64</v>
      </c>
      <c r="W92">
        <v>-100</v>
      </c>
      <c r="X92">
        <v>0</v>
      </c>
      <c r="Y92">
        <v>0</v>
      </c>
      <c r="Z92">
        <v>0.95</v>
      </c>
      <c r="AA92">
        <v>0.74</v>
      </c>
      <c r="AB92">
        <v>75.95</v>
      </c>
    </row>
    <row r="93" spans="7:28">
      <c r="G93" t="s">
        <v>135</v>
      </c>
      <c r="H93" s="115">
        <v>0</v>
      </c>
      <c r="I93" s="88">
        <v>6.25</v>
      </c>
      <c r="J93" s="88">
        <v>31.25</v>
      </c>
      <c r="K93" s="88">
        <v>0.78</v>
      </c>
      <c r="L93" s="88">
        <v>0</v>
      </c>
      <c r="M93" s="116">
        <v>0</v>
      </c>
      <c r="N93" s="115">
        <v>-80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-80</v>
      </c>
      <c r="V93" s="116">
        <v>38.28</v>
      </c>
      <c r="W93">
        <v>-80</v>
      </c>
      <c r="X93">
        <v>6.25</v>
      </c>
      <c r="Y93">
        <v>0</v>
      </c>
      <c r="Z93">
        <v>0.78</v>
      </c>
      <c r="AA93">
        <v>0</v>
      </c>
      <c r="AB93">
        <v>31.25</v>
      </c>
    </row>
    <row r="94" spans="7:28">
      <c r="G94" t="s">
        <v>136</v>
      </c>
      <c r="H94" s="115">
        <v>0</v>
      </c>
      <c r="I94" s="88">
        <v>0</v>
      </c>
      <c r="J94" s="88">
        <v>62.11</v>
      </c>
      <c r="K94" s="88">
        <v>0.78</v>
      </c>
      <c r="L94" s="88">
        <v>0</v>
      </c>
      <c r="M94" s="116">
        <v>0</v>
      </c>
      <c r="N94" s="115">
        <v>-90</v>
      </c>
      <c r="O94" s="88">
        <v>-5</v>
      </c>
      <c r="P94" s="88">
        <v>0</v>
      </c>
      <c r="Q94" s="88">
        <v>0</v>
      </c>
      <c r="R94" s="88">
        <v>0</v>
      </c>
      <c r="S94" s="116">
        <v>0</v>
      </c>
      <c r="U94" s="115">
        <v>-95</v>
      </c>
      <c r="V94" s="116">
        <v>62.89</v>
      </c>
      <c r="W94">
        <v>-90</v>
      </c>
      <c r="X94">
        <v>-5</v>
      </c>
      <c r="Y94">
        <v>0</v>
      </c>
      <c r="Z94">
        <v>0.78</v>
      </c>
      <c r="AA94">
        <v>0</v>
      </c>
      <c r="AB94">
        <v>62.11</v>
      </c>
    </row>
    <row r="95" spans="7:28">
      <c r="G95" t="s">
        <v>137</v>
      </c>
      <c r="H95" s="115">
        <v>0</v>
      </c>
      <c r="I95" s="88">
        <v>7.31</v>
      </c>
      <c r="J95" s="88">
        <v>73.06</v>
      </c>
      <c r="K95" s="88">
        <v>0.73</v>
      </c>
      <c r="L95" s="88">
        <v>0</v>
      </c>
      <c r="M95" s="116">
        <v>0</v>
      </c>
      <c r="N95" s="115">
        <v>-50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-50</v>
      </c>
      <c r="V95" s="116">
        <v>81.099999999999994</v>
      </c>
      <c r="W95">
        <v>-50</v>
      </c>
      <c r="X95">
        <v>7.31</v>
      </c>
      <c r="Y95">
        <v>0</v>
      </c>
      <c r="Z95">
        <v>0.73</v>
      </c>
      <c r="AA95">
        <v>0</v>
      </c>
      <c r="AB95">
        <v>73.06</v>
      </c>
    </row>
    <row r="96" spans="7:28">
      <c r="G96" t="s">
        <v>138</v>
      </c>
      <c r="H96" s="115">
        <v>0</v>
      </c>
      <c r="I96" s="88">
        <v>4.7</v>
      </c>
      <c r="J96" s="88">
        <v>78.42</v>
      </c>
      <c r="K96" s="88">
        <v>0.79</v>
      </c>
      <c r="L96" s="88">
        <v>0</v>
      </c>
      <c r="M96" s="116">
        <v>0</v>
      </c>
      <c r="N96" s="115">
        <v>-50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-50</v>
      </c>
      <c r="V96" s="116">
        <v>83.91</v>
      </c>
      <c r="W96">
        <v>-50</v>
      </c>
      <c r="X96">
        <v>4.7</v>
      </c>
      <c r="Y96">
        <v>0</v>
      </c>
      <c r="Z96">
        <v>0.79</v>
      </c>
      <c r="AA96">
        <v>0</v>
      </c>
      <c r="AB96">
        <v>78.42</v>
      </c>
    </row>
    <row r="97" spans="1:83">
      <c r="G97" t="s">
        <v>139</v>
      </c>
      <c r="H97" s="115">
        <v>0</v>
      </c>
      <c r="I97" s="88">
        <v>4.4400000000000004</v>
      </c>
      <c r="J97" s="88">
        <v>73.95</v>
      </c>
      <c r="K97" s="88">
        <v>0.74</v>
      </c>
      <c r="L97" s="88">
        <v>0.59</v>
      </c>
      <c r="M97" s="116">
        <v>0</v>
      </c>
      <c r="N97" s="115">
        <v>-40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-40</v>
      </c>
      <c r="V97" s="116">
        <v>79.72</v>
      </c>
      <c r="W97">
        <v>-40</v>
      </c>
      <c r="X97">
        <v>4.4400000000000004</v>
      </c>
      <c r="Y97">
        <v>0.59</v>
      </c>
      <c r="Z97">
        <v>0.74</v>
      </c>
      <c r="AA97">
        <v>0</v>
      </c>
      <c r="AB97">
        <v>73.95</v>
      </c>
    </row>
    <row r="98" spans="1:83">
      <c r="G98" t="s">
        <v>140</v>
      </c>
      <c r="H98" s="115">
        <v>0</v>
      </c>
      <c r="I98" s="88">
        <v>0</v>
      </c>
      <c r="J98" s="88">
        <v>82.59</v>
      </c>
      <c r="K98" s="88">
        <v>0.83</v>
      </c>
      <c r="L98" s="88">
        <v>0</v>
      </c>
      <c r="M98" s="116">
        <v>0.83</v>
      </c>
      <c r="N98" s="115">
        <v>-41</v>
      </c>
      <c r="O98" s="88">
        <v>-20</v>
      </c>
      <c r="P98" s="88">
        <v>0</v>
      </c>
      <c r="Q98" s="88">
        <v>0</v>
      </c>
      <c r="R98" s="88">
        <v>0</v>
      </c>
      <c r="S98" s="116">
        <v>0</v>
      </c>
      <c r="U98" s="115">
        <v>-61</v>
      </c>
      <c r="V98" s="116">
        <v>84.25</v>
      </c>
      <c r="W98">
        <v>-41</v>
      </c>
      <c r="X98">
        <v>-20</v>
      </c>
      <c r="Y98">
        <v>0</v>
      </c>
      <c r="Z98">
        <v>0.83</v>
      </c>
      <c r="AA98">
        <v>0.83</v>
      </c>
      <c r="AB98">
        <v>82.59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1.78525E-2</v>
      </c>
      <c r="J99" s="111">
        <f t="shared" si="1"/>
        <v>0.95907000000000009</v>
      </c>
      <c r="K99" s="111">
        <f t="shared" si="1"/>
        <v>9.5399999999999999E-3</v>
      </c>
      <c r="L99" s="111">
        <f t="shared" si="1"/>
        <v>2.4469999999999999E-2</v>
      </c>
      <c r="M99" s="111">
        <f t="shared" si="1"/>
        <v>7.2325000000000002E-3</v>
      </c>
      <c r="N99" s="110">
        <f t="shared" si="1"/>
        <v>-3.366965</v>
      </c>
      <c r="O99" s="111">
        <f t="shared" si="1"/>
        <v>-0.83425000000000005</v>
      </c>
      <c r="P99" s="111">
        <f t="shared" si="1"/>
        <v>-0.60124999999999995</v>
      </c>
      <c r="Q99" s="111">
        <f t="shared" si="1"/>
        <v>-7.2499999999999995E-2</v>
      </c>
      <c r="R99" s="111">
        <f t="shared" si="1"/>
        <v>-7.2500000000000004E-3</v>
      </c>
      <c r="S99" s="112">
        <f t="shared" si="1"/>
        <v>0</v>
      </c>
      <c r="U99" s="110">
        <f t="shared" si="1"/>
        <v>-4.8822150000000004</v>
      </c>
      <c r="V99" s="112">
        <f t="shared" si="1"/>
        <v>1.0181625000000001</v>
      </c>
      <c r="W99">
        <f t="shared" si="1"/>
        <v>-3.366965</v>
      </c>
      <c r="X99">
        <f t="shared" si="1"/>
        <v>-0.81639750000000011</v>
      </c>
      <c r="Y99">
        <f t="shared" si="1"/>
        <v>1.7219999999999999E-2</v>
      </c>
      <c r="Z99">
        <f t="shared" si="1"/>
        <v>-6.2959999999999974E-2</v>
      </c>
      <c r="AA99">
        <f t="shared" si="1"/>
        <v>7.2325000000000002E-3</v>
      </c>
      <c r="AB99">
        <f t="shared" si="1"/>
        <v>0.35781999999999992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44657</v>
      </c>
      <c r="U2" s="115" t="s">
        <v>231</v>
      </c>
      <c r="V2" s="116" t="s">
        <v>230</v>
      </c>
      <c r="W2" s="30" t="s">
        <v>262</v>
      </c>
      <c r="X2" t="s">
        <v>423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53.43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53.43</v>
      </c>
      <c r="W3">
        <v>0</v>
      </c>
      <c r="X3">
        <v>53.43</v>
      </c>
    </row>
    <row r="4" spans="1:24">
      <c r="A4" t="s">
        <v>417</v>
      </c>
      <c r="B4" t="s">
        <v>263</v>
      </c>
      <c r="G4" t="s">
        <v>46</v>
      </c>
      <c r="H4" s="115">
        <v>0</v>
      </c>
      <c r="I4" s="88">
        <v>38.86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38.86</v>
      </c>
      <c r="W4">
        <v>0</v>
      </c>
      <c r="X4">
        <v>38.86</v>
      </c>
    </row>
    <row r="5" spans="1:24">
      <c r="B5" t="s">
        <v>423</v>
      </c>
      <c r="G5" t="s">
        <v>47</v>
      </c>
      <c r="H5" s="115">
        <v>0</v>
      </c>
      <c r="I5" s="88">
        <v>24.29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24.29</v>
      </c>
      <c r="W5">
        <v>0</v>
      </c>
      <c r="X5">
        <v>24.29</v>
      </c>
    </row>
    <row r="6" spans="1:24">
      <c r="B6" t="s">
        <v>423</v>
      </c>
      <c r="G6" t="s">
        <v>48</v>
      </c>
      <c r="H6" s="115">
        <v>0</v>
      </c>
      <c r="I6" s="88">
        <v>9.7200000000000006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9.7200000000000006</v>
      </c>
      <c r="W6">
        <v>0</v>
      </c>
      <c r="X6">
        <v>9.7200000000000006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  <c r="X65">
        <v>0</v>
      </c>
    </row>
    <row r="66" spans="7:24">
      <c r="G66" t="s">
        <v>108</v>
      </c>
      <c r="H66" s="115">
        <v>0</v>
      </c>
      <c r="I66" s="88">
        <v>14.57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14.57</v>
      </c>
      <c r="W66">
        <v>0</v>
      </c>
      <c r="X66">
        <v>14.57</v>
      </c>
    </row>
    <row r="67" spans="7:24">
      <c r="G67" t="s">
        <v>109</v>
      </c>
      <c r="H67" s="115">
        <v>0</v>
      </c>
      <c r="I67" s="88">
        <v>29.15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29.14</v>
      </c>
      <c r="W67">
        <v>0</v>
      </c>
      <c r="X67">
        <v>29.15</v>
      </c>
    </row>
    <row r="68" spans="7:24">
      <c r="G68" t="s">
        <v>110</v>
      </c>
      <c r="H68" s="115">
        <v>0</v>
      </c>
      <c r="I68" s="88">
        <v>48.58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48.58</v>
      </c>
      <c r="W68">
        <v>0</v>
      </c>
      <c r="X68">
        <v>48.58</v>
      </c>
    </row>
    <row r="69" spans="7:24">
      <c r="G69" t="s">
        <v>111</v>
      </c>
      <c r="H69" s="115">
        <v>0</v>
      </c>
      <c r="I69" s="88">
        <v>63.15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63.15</v>
      </c>
      <c r="W69">
        <v>0</v>
      </c>
      <c r="X69">
        <v>63.15</v>
      </c>
    </row>
    <row r="70" spans="7:24">
      <c r="G70" t="s">
        <v>112</v>
      </c>
      <c r="H70" s="115">
        <v>0</v>
      </c>
      <c r="I70" s="88">
        <v>68.010000000000005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68</v>
      </c>
      <c r="W70">
        <v>0</v>
      </c>
      <c r="X70">
        <v>68.010000000000005</v>
      </c>
    </row>
    <row r="71" spans="7:24">
      <c r="G71" t="s">
        <v>113</v>
      </c>
      <c r="H71" s="115">
        <v>0</v>
      </c>
      <c r="I71" s="88">
        <v>72.86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72.86</v>
      </c>
      <c r="W71">
        <v>0</v>
      </c>
      <c r="X71">
        <v>72.86</v>
      </c>
    </row>
    <row r="72" spans="7:24">
      <c r="G72" t="s">
        <v>114</v>
      </c>
      <c r="H72" s="115">
        <v>0</v>
      </c>
      <c r="I72" s="88">
        <v>77.72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77.72</v>
      </c>
      <c r="W72">
        <v>0</v>
      </c>
      <c r="X72">
        <v>77.72</v>
      </c>
    </row>
    <row r="73" spans="7:24">
      <c r="G73" t="s">
        <v>115</v>
      </c>
      <c r="H73" s="115">
        <v>0</v>
      </c>
      <c r="I73" s="88">
        <v>87.44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87.44</v>
      </c>
      <c r="W73">
        <v>0</v>
      </c>
      <c r="X73">
        <v>87.44</v>
      </c>
    </row>
    <row r="74" spans="7:24">
      <c r="G74" t="s">
        <v>116</v>
      </c>
      <c r="H74" s="115">
        <v>0</v>
      </c>
      <c r="I74" s="88">
        <v>102.01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102.01</v>
      </c>
      <c r="W74">
        <v>0</v>
      </c>
      <c r="X74">
        <v>102.01</v>
      </c>
    </row>
    <row r="75" spans="7:24">
      <c r="G75" t="s">
        <v>117</v>
      </c>
      <c r="H75" s="115">
        <v>0</v>
      </c>
      <c r="I75" s="88">
        <v>102.01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102.01</v>
      </c>
      <c r="W75">
        <v>0</v>
      </c>
      <c r="X75">
        <v>102.01</v>
      </c>
    </row>
    <row r="76" spans="7:24">
      <c r="G76" t="s">
        <v>118</v>
      </c>
      <c r="H76" s="115">
        <v>0</v>
      </c>
      <c r="I76" s="88">
        <v>92.29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92.29</v>
      </c>
      <c r="W76">
        <v>0</v>
      </c>
      <c r="X76">
        <v>92.29</v>
      </c>
    </row>
    <row r="77" spans="7:24">
      <c r="G77" t="s">
        <v>119</v>
      </c>
      <c r="H77" s="115">
        <v>0</v>
      </c>
      <c r="I77" s="88">
        <v>80.540000000000006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80.540000000000006</v>
      </c>
      <c r="W77">
        <v>0</v>
      </c>
      <c r="X77">
        <v>80.540000000000006</v>
      </c>
    </row>
    <row r="78" spans="7:24">
      <c r="G78" t="s">
        <v>120</v>
      </c>
      <c r="H78" s="115">
        <v>0</v>
      </c>
      <c r="I78" s="88">
        <v>53.43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53.43</v>
      </c>
      <c r="W78">
        <v>0</v>
      </c>
      <c r="X78">
        <v>53.43</v>
      </c>
    </row>
    <row r="79" spans="7:24">
      <c r="G79" t="s">
        <v>121</v>
      </c>
      <c r="H79" s="115">
        <v>0</v>
      </c>
      <c r="I79" s="88">
        <v>19.43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19.43</v>
      </c>
      <c r="W79">
        <v>0</v>
      </c>
      <c r="X79">
        <v>19.43</v>
      </c>
    </row>
    <row r="80" spans="7:24">
      <c r="G80" t="s">
        <v>122</v>
      </c>
      <c r="H80" s="115">
        <v>0</v>
      </c>
      <c r="I80" s="88">
        <v>19.43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19.43</v>
      </c>
      <c r="W80">
        <v>0</v>
      </c>
      <c r="X80">
        <v>19.43</v>
      </c>
    </row>
    <row r="81" spans="7:24">
      <c r="G81" t="s">
        <v>123</v>
      </c>
      <c r="H81" s="115">
        <v>0</v>
      </c>
      <c r="I81" s="88">
        <v>9.7200000000000006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9.7200000000000006</v>
      </c>
      <c r="W81">
        <v>0</v>
      </c>
      <c r="X81">
        <v>9.7200000000000006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24.29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24.29</v>
      </c>
      <c r="W87">
        <v>24.29</v>
      </c>
      <c r="X87">
        <v>0</v>
      </c>
    </row>
    <row r="88" spans="7:24">
      <c r="G88" t="s">
        <v>130</v>
      </c>
      <c r="H88" s="115">
        <v>24.29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24.29</v>
      </c>
      <c r="W88">
        <v>24.29</v>
      </c>
      <c r="X88">
        <v>0</v>
      </c>
    </row>
    <row r="89" spans="7:24">
      <c r="G89" t="s">
        <v>131</v>
      </c>
      <c r="H89" s="115">
        <v>24.29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24.29</v>
      </c>
      <c r="W89">
        <v>24.29</v>
      </c>
      <c r="X89">
        <v>0</v>
      </c>
    </row>
    <row r="90" spans="7:24">
      <c r="G90" t="s">
        <v>132</v>
      </c>
      <c r="H90" s="115">
        <v>24.29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24.29</v>
      </c>
      <c r="W90">
        <v>24.29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14.57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14.57</v>
      </c>
      <c r="W92">
        <v>0</v>
      </c>
      <c r="X92">
        <v>14.57</v>
      </c>
    </row>
    <row r="93" spans="7:24">
      <c r="G93" t="s">
        <v>135</v>
      </c>
      <c r="H93" s="115">
        <v>0</v>
      </c>
      <c r="I93" s="88">
        <v>29.15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29.14</v>
      </c>
      <c r="W93">
        <v>0</v>
      </c>
      <c r="X93">
        <v>29.15</v>
      </c>
    </row>
    <row r="94" spans="7:24">
      <c r="G94" t="s">
        <v>136</v>
      </c>
      <c r="H94" s="115">
        <v>0</v>
      </c>
      <c r="I94" s="88">
        <v>43.72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43.72</v>
      </c>
      <c r="W94">
        <v>0</v>
      </c>
      <c r="X94">
        <v>43.72</v>
      </c>
    </row>
    <row r="95" spans="7:24">
      <c r="G95" t="s">
        <v>137</v>
      </c>
      <c r="H95" s="115">
        <v>0</v>
      </c>
      <c r="I95" s="88">
        <v>58.29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58.29</v>
      </c>
      <c r="W95">
        <v>0</v>
      </c>
      <c r="X95">
        <v>58.29</v>
      </c>
    </row>
    <row r="96" spans="7:24">
      <c r="G96" t="s">
        <v>138</v>
      </c>
      <c r="H96" s="115">
        <v>0</v>
      </c>
      <c r="I96" s="88">
        <v>63.15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63.15</v>
      </c>
      <c r="W96">
        <v>0</v>
      </c>
      <c r="X96">
        <v>63.15</v>
      </c>
    </row>
    <row r="97" spans="1:83">
      <c r="G97" t="s">
        <v>139</v>
      </c>
      <c r="H97" s="115">
        <v>0</v>
      </c>
      <c r="I97" s="88">
        <v>68.010000000000005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68</v>
      </c>
      <c r="W97">
        <v>0</v>
      </c>
      <c r="X97">
        <v>68.010000000000005</v>
      </c>
    </row>
    <row r="98" spans="1:83">
      <c r="G98" t="s">
        <v>140</v>
      </c>
      <c r="H98" s="115">
        <v>0</v>
      </c>
      <c r="I98" s="88">
        <v>68.010000000000005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68</v>
      </c>
      <c r="W98">
        <v>0</v>
      </c>
      <c r="X98">
        <v>68.010000000000005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2.4289999999999999E-2</v>
      </c>
      <c r="I99" s="111">
        <f t="shared" ref="I99:BQ99" si="1">SUM(I3:I98)/4000</f>
        <v>0.352885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0.37716249999999996</v>
      </c>
      <c r="W99">
        <f t="shared" si="1"/>
        <v>2.4289999999999999E-2</v>
      </c>
      <c r="X99">
        <f t="shared" si="1"/>
        <v>0.352885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44657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44657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8.4561721404303523</v>
      </c>
      <c r="F3">
        <f>GT_Spot!P3</f>
        <v>0</v>
      </c>
      <c r="G3">
        <f>PPCL_NG!P3</f>
        <v>36.78</v>
      </c>
      <c r="H3">
        <f>PPCL_Spot!P3</f>
        <v>118.00000000000003</v>
      </c>
      <c r="I3">
        <f>Bawana_NG!P3</f>
        <v>73.548608333333334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967.75588557879132</v>
      </c>
      <c r="P3" s="77">
        <v>118.74548307341192</v>
      </c>
      <c r="Q3" s="77">
        <v>32.43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77.94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127.27</v>
      </c>
      <c r="Z3" s="75">
        <f>IEX!N3</f>
        <v>0</v>
      </c>
      <c r="AA3" s="117">
        <f>STOA!H3</f>
        <v>197.17</v>
      </c>
      <c r="AB3" s="117">
        <f>-STOA!N3</f>
        <v>0</v>
      </c>
      <c r="AC3">
        <f>SUMIF(B3:AB3,"&gt;0")*$AC$2-SUMIF(B3:AB3,"&lt;0")*($AC$2/(1-$AC$2))+SUMIF(AI3:AR3,"&gt;0")*$AC$2-SUMIF(AI3:AR3,"&lt;0")*($AC$2/(1-$AC$2))</f>
        <v>17.175846596570011</v>
      </c>
      <c r="AD3">
        <f>SUM(B3:AB3,AI3:AR3)-AC3</f>
        <v>1548.9203025293971</v>
      </c>
      <c r="AE3">
        <f>'IDT-1'!B3</f>
        <v>196.35499999999999</v>
      </c>
      <c r="AF3" s="26"/>
      <c r="AG3">
        <f>SUM(AD3:AF3)</f>
        <v>1745.2753025293971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-192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9.118912797281995</v>
      </c>
      <c r="F4">
        <f>GT_Spot!P4</f>
        <v>0</v>
      </c>
      <c r="G4">
        <f>PPCL_NG!P4</f>
        <v>36.78</v>
      </c>
      <c r="H4">
        <f>PPCL_Spot!P4</f>
        <v>118.00000000000003</v>
      </c>
      <c r="I4">
        <f>Bawana_NG!P4</f>
        <v>98.07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994.08386451372814</v>
      </c>
      <c r="P4" s="77">
        <v>118.74548307341192</v>
      </c>
      <c r="Q4" s="77">
        <v>32.43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76.41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89.38</v>
      </c>
      <c r="Z4" s="75">
        <f>IEX!N4</f>
        <v>0</v>
      </c>
      <c r="AA4" s="117">
        <f>STOA!H4</f>
        <v>197.17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17.619626021487843</v>
      </c>
      <c r="AD4">
        <f t="shared" ref="AD4:AD67" si="1">SUM(B4:AB4,AI4:AR4)-AC4</f>
        <v>1522.5686343629345</v>
      </c>
      <c r="AE4">
        <f>'IDT-1'!B4</f>
        <v>213.05500000000001</v>
      </c>
      <c r="AF4" s="26"/>
      <c r="AG4">
        <f t="shared" ref="AG4:AG67" si="2">SUM(AD4:AF4)</f>
        <v>1735.6236343629346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-230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9.118912797281995</v>
      </c>
      <c r="F5">
        <f>GT_Spot!P5</f>
        <v>0</v>
      </c>
      <c r="G5">
        <f>PPCL_NG!P5</f>
        <v>36.78</v>
      </c>
      <c r="H5">
        <f>PPCL_Spot!P5</f>
        <v>118.00000000000003</v>
      </c>
      <c r="I5">
        <f>Bawana_NG!P5</f>
        <v>98.07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1021.054531803451</v>
      </c>
      <c r="P5" s="77">
        <v>118.74548307341192</v>
      </c>
      <c r="Q5" s="77">
        <v>32.43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70.89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50.52</v>
      </c>
      <c r="Z5" s="75">
        <f>IEX!N5</f>
        <v>0</v>
      </c>
      <c r="AA5" s="117">
        <f>STOA!H5</f>
        <v>197.17</v>
      </c>
      <c r="AB5" s="117">
        <f>-STOA!N5</f>
        <v>0</v>
      </c>
      <c r="AC5">
        <f t="shared" si="0"/>
        <v>17.395398873459836</v>
      </c>
      <c r="AD5">
        <f t="shared" si="1"/>
        <v>1513.3835288006853</v>
      </c>
      <c r="AE5">
        <f>'IDT-1'!B5</f>
        <v>231.59800000000001</v>
      </c>
      <c r="AF5" s="26"/>
      <c r="AG5">
        <f t="shared" si="2"/>
        <v>1744.9815288006853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-222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12.523524379811805</v>
      </c>
      <c r="F6">
        <f>GT_Spot!P6</f>
        <v>0</v>
      </c>
      <c r="G6">
        <f>PPCL_NG!P6</f>
        <v>36.78</v>
      </c>
      <c r="H6">
        <f>PPCL_Spot!P6</f>
        <v>118.00000000000003</v>
      </c>
      <c r="I6">
        <f>Bawana_NG!P6</f>
        <v>98.07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1041.969175091901</v>
      </c>
      <c r="P6" s="77">
        <v>118.74548307341192</v>
      </c>
      <c r="Q6" s="77">
        <v>32.43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69.16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40.799999999999997</v>
      </c>
      <c r="Z6" s="75">
        <f>IEX!N6</f>
        <v>0</v>
      </c>
      <c r="AA6" s="117">
        <f>STOA!H6</f>
        <v>197.17</v>
      </c>
      <c r="AB6" s="117">
        <f>-STOA!N6</f>
        <v>0</v>
      </c>
      <c r="AC6">
        <f t="shared" si="0"/>
        <v>17.899285927301054</v>
      </c>
      <c r="AD6">
        <f t="shared" si="1"/>
        <v>1481.7488966178239</v>
      </c>
      <c r="AE6">
        <f>'IDT-1'!B6</f>
        <v>213</v>
      </c>
      <c r="AF6" s="26"/>
      <c r="AG6">
        <f t="shared" si="2"/>
        <v>1694.7488966178239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-266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12.181351582549187</v>
      </c>
      <c r="F7">
        <f>GT_Spot!P7</f>
        <v>0</v>
      </c>
      <c r="G7">
        <f>PPCL_NG!P7</f>
        <v>36.78</v>
      </c>
      <c r="H7">
        <f>PPCL_Spot!P7</f>
        <v>118.00000000000003</v>
      </c>
      <c r="I7">
        <f>Bawana_NG!P7</f>
        <v>74.999999999999986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1041.9967085368382</v>
      </c>
      <c r="P7" s="77">
        <v>118.74548307341192</v>
      </c>
      <c r="Q7" s="77">
        <v>32.43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69.009999999999991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38.86</v>
      </c>
      <c r="Z7" s="75">
        <f>IEX!N7</f>
        <v>0</v>
      </c>
      <c r="AA7" s="117">
        <f>STOA!H7</f>
        <v>197.17</v>
      </c>
      <c r="AB7" s="117">
        <f>-STOA!N7</f>
        <v>0</v>
      </c>
      <c r="AC7">
        <f t="shared" si="0"/>
        <v>17.533059060645463</v>
      </c>
      <c r="AD7">
        <f t="shared" si="1"/>
        <v>1472.6404841321539</v>
      </c>
      <c r="AE7">
        <f>'IDT-1'!B7</f>
        <v>196</v>
      </c>
      <c r="AF7" s="26"/>
      <c r="AG7">
        <f t="shared" si="2"/>
        <v>1668.6404841321539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-250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12.181351582549187</v>
      </c>
      <c r="F8">
        <f>GT_Spot!P8</f>
        <v>0</v>
      </c>
      <c r="G8">
        <f>PPCL_NG!P8</f>
        <v>36.78</v>
      </c>
      <c r="H8">
        <f>PPCL_Spot!P8</f>
        <v>118</v>
      </c>
      <c r="I8">
        <f>Bawana_NG!P8</f>
        <v>74.999999999999986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1041.9967085368382</v>
      </c>
      <c r="P8" s="77">
        <v>118.74548307341192</v>
      </c>
      <c r="Q8" s="77">
        <v>32.43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68.78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50.52</v>
      </c>
      <c r="Z8" s="75">
        <f>IEX!N8</f>
        <v>0</v>
      </c>
      <c r="AA8" s="117">
        <f>STOA!H8</f>
        <v>185.51</v>
      </c>
      <c r="AB8" s="117">
        <f>-STOA!N8</f>
        <v>0</v>
      </c>
      <c r="AC8">
        <f t="shared" si="0"/>
        <v>17.495522550556682</v>
      </c>
      <c r="AD8">
        <f t="shared" si="1"/>
        <v>1476.4480206422427</v>
      </c>
      <c r="AE8">
        <f>'IDT-1'!B8</f>
        <v>170</v>
      </c>
      <c r="AF8" s="26"/>
      <c r="AG8">
        <f t="shared" si="2"/>
        <v>1646.4480206422427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-246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12.450291100637649</v>
      </c>
      <c r="F9">
        <f>GT_Spot!P9</f>
        <v>0</v>
      </c>
      <c r="G9">
        <f>PPCL_NG!P9</f>
        <v>36.78</v>
      </c>
      <c r="H9">
        <f>PPCL_Spot!P9</f>
        <v>118</v>
      </c>
      <c r="I9">
        <f>Bawana_NG!P9</f>
        <v>74.999999999999986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1040.900045833238</v>
      </c>
      <c r="P9" s="77">
        <v>118.74548307341192</v>
      </c>
      <c r="Q9" s="77">
        <v>32.43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66.990000000000009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51.49</v>
      </c>
      <c r="Z9" s="75">
        <f>IEX!N9</f>
        <v>0</v>
      </c>
      <c r="AA9" s="117">
        <f>STOA!H9</f>
        <v>185.51</v>
      </c>
      <c r="AB9" s="117">
        <f>-STOA!N9</f>
        <v>0</v>
      </c>
      <c r="AC9">
        <f t="shared" si="0"/>
        <v>17.924928962633945</v>
      </c>
      <c r="AD9">
        <f t="shared" si="1"/>
        <v>1424.3708910446537</v>
      </c>
      <c r="AE9">
        <f>'IDT-1'!B9</f>
        <v>146</v>
      </c>
      <c r="AF9" s="26"/>
      <c r="AG9">
        <f t="shared" si="2"/>
        <v>1570.3708910446537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-296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12.450291100637649</v>
      </c>
      <c r="F10">
        <f>GT_Spot!P10</f>
        <v>0</v>
      </c>
      <c r="G10">
        <f>PPCL_NG!P10</f>
        <v>36.78</v>
      </c>
      <c r="H10">
        <f>PPCL_Spot!P10</f>
        <v>118</v>
      </c>
      <c r="I10">
        <f>Bawana_NG!P10</f>
        <v>74.999999999999986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1034.3557195708509</v>
      </c>
      <c r="P10" s="77">
        <v>118.74548307341192</v>
      </c>
      <c r="Q10" s="77">
        <v>32.43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66.23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51.49</v>
      </c>
      <c r="Z10" s="75">
        <f>IEX!N10</f>
        <v>0</v>
      </c>
      <c r="AA10" s="117">
        <f>STOA!H10</f>
        <v>185.51</v>
      </c>
      <c r="AB10" s="117">
        <f>-STOA!N10</f>
        <v>0</v>
      </c>
      <c r="AC10">
        <f t="shared" si="0"/>
        <v>17.230303837449071</v>
      </c>
      <c r="AD10">
        <f t="shared" si="1"/>
        <v>1488.7611899074514</v>
      </c>
      <c r="AE10">
        <f>'IDT-1'!B10</f>
        <v>108</v>
      </c>
      <c r="AF10" s="26"/>
      <c r="AG10">
        <f t="shared" si="2"/>
        <v>1596.7611899074514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-225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12.450291100637649</v>
      </c>
      <c r="F11">
        <f>GT_Spot!P11</f>
        <v>0</v>
      </c>
      <c r="G11">
        <f>PPCL_NG!P11</f>
        <v>36.78</v>
      </c>
      <c r="H11">
        <f>PPCL_Spot!P11</f>
        <v>118</v>
      </c>
      <c r="I11">
        <f>Bawana_NG!P11</f>
        <v>74.999999999999986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1041.2818816020383</v>
      </c>
      <c r="P11" s="77">
        <v>118.74548307341192</v>
      </c>
      <c r="Q11" s="77">
        <v>32.43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65.89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51.49</v>
      </c>
      <c r="Z11" s="75">
        <f>IEX!N11</f>
        <v>0</v>
      </c>
      <c r="AA11" s="117">
        <f>STOA!H11</f>
        <v>185.51</v>
      </c>
      <c r="AB11" s="117">
        <f>-STOA!N11</f>
        <v>0</v>
      </c>
      <c r="AC11">
        <f t="shared" si="0"/>
        <v>17.101821385357422</v>
      </c>
      <c r="AD11">
        <f t="shared" si="1"/>
        <v>1516.4758343907306</v>
      </c>
      <c r="AE11">
        <f>'IDT-1'!B11</f>
        <v>78</v>
      </c>
      <c r="AF11" s="26"/>
      <c r="AG11">
        <f t="shared" si="2"/>
        <v>1594.4758343907306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-204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12.450291100637649</v>
      </c>
      <c r="F12">
        <f>GT_Spot!P12</f>
        <v>0</v>
      </c>
      <c r="G12">
        <f>PPCL_NG!P12</f>
        <v>36.78</v>
      </c>
      <c r="H12">
        <f>PPCL_Spot!P12</f>
        <v>118</v>
      </c>
      <c r="I12">
        <f>Bawana_NG!P12</f>
        <v>74.999999999999986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1080.724327471238</v>
      </c>
      <c r="P12" s="77">
        <v>118.74548307341192</v>
      </c>
      <c r="Q12" s="77">
        <v>32.43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65.040000000000006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51.49</v>
      </c>
      <c r="Z12" s="75">
        <f>IEX!N12</f>
        <v>0</v>
      </c>
      <c r="AA12" s="117">
        <f>STOA!H12</f>
        <v>185.51</v>
      </c>
      <c r="AB12" s="117">
        <f>-STOA!N12</f>
        <v>0</v>
      </c>
      <c r="AC12">
        <f t="shared" si="0"/>
        <v>17.7788037548498</v>
      </c>
      <c r="AD12">
        <f t="shared" si="1"/>
        <v>1516.3912978904377</v>
      </c>
      <c r="AE12">
        <f>'IDT-1'!B12</f>
        <v>43</v>
      </c>
      <c r="AF12" s="26"/>
      <c r="AG12">
        <f t="shared" si="2"/>
        <v>1559.3912978904377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-242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12.450291100637649</v>
      </c>
      <c r="F13">
        <f>GT_Spot!P13</f>
        <v>0</v>
      </c>
      <c r="G13">
        <f>PPCL_NG!P13</f>
        <v>36.78</v>
      </c>
      <c r="H13">
        <f>PPCL_Spot!P13</f>
        <v>118</v>
      </c>
      <c r="I13">
        <f>Bawana_NG!P13</f>
        <v>74.999999999999986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1080.7304745144381</v>
      </c>
      <c r="P13" s="77">
        <v>118.74548307341192</v>
      </c>
      <c r="Q13" s="77">
        <v>32.43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63.66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66.06</v>
      </c>
      <c r="Z13" s="75">
        <f>IEX!N13</f>
        <v>0</v>
      </c>
      <c r="AA13" s="117">
        <f>STOA!H13</f>
        <v>171.91</v>
      </c>
      <c r="AB13" s="117">
        <f>-STOA!N13</f>
        <v>0</v>
      </c>
      <c r="AC13">
        <f t="shared" si="0"/>
        <v>17.739737338741179</v>
      </c>
      <c r="AD13">
        <f t="shared" si="1"/>
        <v>1520.0265113497467</v>
      </c>
      <c r="AE13">
        <f>'IDT-1'!B13</f>
        <v>26</v>
      </c>
      <c r="AF13" s="26"/>
      <c r="AG13">
        <f t="shared" si="2"/>
        <v>1546.0265113497467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-238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12.450291100637649</v>
      </c>
      <c r="F14">
        <f>GT_Spot!P14</f>
        <v>0</v>
      </c>
      <c r="G14">
        <f>PPCL_NG!P14</f>
        <v>36.78</v>
      </c>
      <c r="H14">
        <f>PPCL_Spot!P14</f>
        <v>118</v>
      </c>
      <c r="I14">
        <f>Bawana_NG!P14</f>
        <v>74.999999999999986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1079.0826324640382</v>
      </c>
      <c r="P14" s="77">
        <v>118.74548307341192</v>
      </c>
      <c r="Q14" s="77">
        <v>32.43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63.39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70.92</v>
      </c>
      <c r="Z14" s="75">
        <f>IEX!N14</f>
        <v>0</v>
      </c>
      <c r="AA14" s="117">
        <f>STOA!H14</f>
        <v>171.91</v>
      </c>
      <c r="AB14" s="117">
        <f>-STOA!N14</f>
        <v>0</v>
      </c>
      <c r="AC14">
        <f t="shared" si="0"/>
        <v>18.156265939674256</v>
      </c>
      <c r="AD14">
        <f t="shared" si="1"/>
        <v>1478.5521406984137</v>
      </c>
      <c r="AE14">
        <f>'IDT-1'!B14</f>
        <v>0</v>
      </c>
      <c r="AF14" s="26"/>
      <c r="AG14">
        <f t="shared" si="2"/>
        <v>1478.5521406984137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-282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12.450291100637649</v>
      </c>
      <c r="F15">
        <f>GT_Spot!P15</f>
        <v>0</v>
      </c>
      <c r="G15">
        <f>PPCL_NG!P15</f>
        <v>36.78</v>
      </c>
      <c r="H15">
        <f>PPCL_Spot!P15</f>
        <v>118</v>
      </c>
      <c r="I15">
        <f>Bawana_NG!P15</f>
        <v>74.999999999999986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1064.3212214124962</v>
      </c>
      <c r="P15" s="77">
        <v>118.74548307341192</v>
      </c>
      <c r="Q15" s="77">
        <v>32.43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62.95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55.38</v>
      </c>
      <c r="Z15" s="75">
        <f>IEX!N15</f>
        <v>0</v>
      </c>
      <c r="AA15" s="117">
        <f>STOA!H15</f>
        <v>159.38</v>
      </c>
      <c r="AB15" s="117">
        <f>-STOA!N15</f>
        <v>0</v>
      </c>
      <c r="AC15">
        <f t="shared" si="0"/>
        <v>17.242789871088966</v>
      </c>
      <c r="AD15">
        <f t="shared" si="1"/>
        <v>1496.194205715457</v>
      </c>
      <c r="AE15">
        <f>'IDT-1'!B15</f>
        <v>0</v>
      </c>
      <c r="AF15" s="26"/>
      <c r="AG15">
        <f t="shared" si="2"/>
        <v>1496.194205715457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-222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12.450291100637649</v>
      </c>
      <c r="F16">
        <f>GT_Spot!P16</f>
        <v>0</v>
      </c>
      <c r="G16">
        <f>PPCL_NG!P16</f>
        <v>36.78</v>
      </c>
      <c r="H16">
        <f>PPCL_Spot!P16</f>
        <v>118</v>
      </c>
      <c r="I16">
        <f>Bawana_NG!P16</f>
        <v>75.999999999999986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1064.3185870908962</v>
      </c>
      <c r="P16" s="77">
        <v>118.74548307341192</v>
      </c>
      <c r="Q16" s="77">
        <v>32.43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62.660000000000004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36.92</v>
      </c>
      <c r="Z16" s="75">
        <f>IEX!N16</f>
        <v>0</v>
      </c>
      <c r="AA16" s="117">
        <f>STOA!H16</f>
        <v>159.38</v>
      </c>
      <c r="AB16" s="117">
        <f>-STOA!N16</f>
        <v>0</v>
      </c>
      <c r="AC16">
        <f t="shared" si="0"/>
        <v>17.113201071625472</v>
      </c>
      <c r="AD16">
        <f t="shared" si="1"/>
        <v>1475.5711601933203</v>
      </c>
      <c r="AE16">
        <f>'IDT-1'!B16</f>
        <v>0</v>
      </c>
      <c r="AF16" s="26"/>
      <c r="AG16">
        <f t="shared" si="2"/>
        <v>1475.5711601933203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-225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12.450291100637649</v>
      </c>
      <c r="F17">
        <f>GT_Spot!P17</f>
        <v>0</v>
      </c>
      <c r="G17">
        <f>PPCL_NG!P17</f>
        <v>36.78</v>
      </c>
      <c r="H17">
        <f>PPCL_Spot!P17</f>
        <v>118</v>
      </c>
      <c r="I17">
        <f>Bawana_NG!P17</f>
        <v>75.999999999999986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1064.2763123340962</v>
      </c>
      <c r="P17" s="77">
        <v>118.74548307341192</v>
      </c>
      <c r="Q17" s="77">
        <v>32.43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62.660000000000004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17.489999999999998</v>
      </c>
      <c r="Z17" s="75">
        <f>IEX!N17</f>
        <v>0</v>
      </c>
      <c r="AA17" s="117">
        <f>STOA!H17</f>
        <v>159.38</v>
      </c>
      <c r="AB17" s="117">
        <f>-STOA!N17</f>
        <v>0</v>
      </c>
      <c r="AC17">
        <f t="shared" si="0"/>
        <v>16.906332543676854</v>
      </c>
      <c r="AD17">
        <f t="shared" si="1"/>
        <v>1460.3057539644692</v>
      </c>
      <c r="AE17">
        <f>'IDT-1'!B17</f>
        <v>0</v>
      </c>
      <c r="AF17" s="26"/>
      <c r="AG17">
        <f t="shared" si="2"/>
        <v>1460.3057539644692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-221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12.450291100637649</v>
      </c>
      <c r="F18">
        <f>GT_Spot!P18</f>
        <v>0</v>
      </c>
      <c r="G18">
        <f>PPCL_NG!P18</f>
        <v>36.78</v>
      </c>
      <c r="H18">
        <f>PPCL_Spot!P18</f>
        <v>83.81</v>
      </c>
      <c r="I18">
        <f>Bawana_NG!P18</f>
        <v>75.999999999999986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1064.2233746796962</v>
      </c>
      <c r="P18" s="77">
        <v>118.74548307341192</v>
      </c>
      <c r="Q18" s="77">
        <v>32.43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62.18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159.38</v>
      </c>
      <c r="AB18" s="117">
        <f>-STOA!N18</f>
        <v>0</v>
      </c>
      <c r="AC18">
        <f t="shared" si="0"/>
        <v>16.500127457451303</v>
      </c>
      <c r="AD18">
        <f t="shared" si="1"/>
        <v>1402.4990213962944</v>
      </c>
      <c r="AE18">
        <f>'IDT-1'!B18</f>
        <v>0</v>
      </c>
      <c r="AF18" s="26"/>
      <c r="AG18">
        <f t="shared" si="2"/>
        <v>1402.4990213962944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-227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12.450291100637649</v>
      </c>
      <c r="F19">
        <f>GT_Spot!P19</f>
        <v>0</v>
      </c>
      <c r="G19">
        <f>PPCL_NG!P19</f>
        <v>36.78</v>
      </c>
      <c r="H19">
        <f>PPCL_Spot!P19</f>
        <v>9.9954566106315301</v>
      </c>
      <c r="I19">
        <f>Bawana_NG!P19</f>
        <v>98.07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1075.0701416438574</v>
      </c>
      <c r="P19" s="77">
        <v>118.74548307341192</v>
      </c>
      <c r="Q19" s="77">
        <v>32.43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61.13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159.38</v>
      </c>
      <c r="AB19" s="117">
        <f>-STOA!N19</f>
        <v>0</v>
      </c>
      <c r="AC19">
        <f t="shared" si="0"/>
        <v>15.278686782778724</v>
      </c>
      <c r="AD19">
        <f t="shared" si="1"/>
        <v>1457.7726856457596</v>
      </c>
      <c r="AE19">
        <f>'IDT-1'!B19</f>
        <v>0</v>
      </c>
      <c r="AF19" s="26"/>
      <c r="AG19">
        <f t="shared" si="2"/>
        <v>1457.7726856457596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12.450291100637649</v>
      </c>
      <c r="F20">
        <f>GT_Spot!P20</f>
        <v>0</v>
      </c>
      <c r="G20">
        <f>PPCL_NG!P20</f>
        <v>36.78</v>
      </c>
      <c r="H20">
        <f>PPCL_Spot!P20</f>
        <v>9.9954566106315301</v>
      </c>
      <c r="I20">
        <f>Bawana_NG!P20</f>
        <v>98.999999999999972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1042.1947454954573</v>
      </c>
      <c r="P20" s="77">
        <v>118.74548307341192</v>
      </c>
      <c r="Q20" s="77">
        <v>32.43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59.82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159.38</v>
      </c>
      <c r="AB20" s="117">
        <f>-STOA!N20</f>
        <v>0</v>
      </c>
      <c r="AC20">
        <f t="shared" si="0"/>
        <v>14.790720491184508</v>
      </c>
      <c r="AD20">
        <f t="shared" si="1"/>
        <v>1447.0052557889539</v>
      </c>
      <c r="AE20">
        <f>'IDT-1'!B20</f>
        <v>0</v>
      </c>
      <c r="AF20" s="26"/>
      <c r="AG20">
        <f t="shared" si="2"/>
        <v>1447.0052557889539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-109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12.450291100637649</v>
      </c>
      <c r="F21">
        <f>GT_Spot!P21</f>
        <v>0</v>
      </c>
      <c r="G21">
        <f>PPCL_NG!P21</f>
        <v>36.78</v>
      </c>
      <c r="H21">
        <f>PPCL_Spot!P21</f>
        <v>9.9954566106315301</v>
      </c>
      <c r="I21">
        <f>Bawana_NG!P21</f>
        <v>98.379999999999981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1042.1937419234573</v>
      </c>
      <c r="P21" s="77">
        <v>118.74548307341192</v>
      </c>
      <c r="Q21" s="77">
        <v>32.43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58.08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22.34</v>
      </c>
      <c r="Z21" s="75">
        <f>IEX!N21</f>
        <v>0</v>
      </c>
      <c r="AA21" s="117">
        <f>STOA!H21</f>
        <v>118.58</v>
      </c>
      <c r="AB21" s="117">
        <f>-STOA!N21</f>
        <v>0</v>
      </c>
      <c r="AC21">
        <f t="shared" si="0"/>
        <v>14.447689364351389</v>
      </c>
      <c r="AD21">
        <f t="shared" si="1"/>
        <v>1444.5272833437866</v>
      </c>
      <c r="AE21">
        <f>'IDT-1'!B21</f>
        <v>0</v>
      </c>
      <c r="AF21" s="26"/>
      <c r="AG21">
        <f t="shared" si="2"/>
        <v>1444.5272833437866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12.450291100637649</v>
      </c>
      <c r="F22">
        <f>GT_Spot!P22</f>
        <v>0</v>
      </c>
      <c r="G22">
        <f>PPCL_NG!P22</f>
        <v>36.78</v>
      </c>
      <c r="H22">
        <f>PPCL_Spot!P22</f>
        <v>9.9954566106315301</v>
      </c>
      <c r="I22">
        <f>Bawana_NG!P22</f>
        <v>98.379999999999981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1042.6813373714572</v>
      </c>
      <c r="P22" s="77">
        <v>118.74548307341192</v>
      </c>
      <c r="Q22" s="77">
        <v>32.43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67.83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12.63</v>
      </c>
      <c r="Z22" s="75">
        <f>IEX!N22</f>
        <v>0</v>
      </c>
      <c r="AA22" s="117">
        <f>STOA!H22</f>
        <v>118.58</v>
      </c>
      <c r="AB22" s="117">
        <f>-STOA!N22</f>
        <v>0</v>
      </c>
      <c r="AC22">
        <f t="shared" si="0"/>
        <v>14.425697821727203</v>
      </c>
      <c r="AD22">
        <f t="shared" si="1"/>
        <v>1448.0768703344108</v>
      </c>
      <c r="AE22">
        <f>'IDT-1'!B22</f>
        <v>0</v>
      </c>
      <c r="AF22" s="26"/>
      <c r="AG22">
        <f t="shared" si="2"/>
        <v>1448.0768703344108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-88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12.450291100637649</v>
      </c>
      <c r="F23">
        <f>GT_Spot!P23</f>
        <v>0</v>
      </c>
      <c r="G23">
        <f>PPCL_NG!P23</f>
        <v>36.78</v>
      </c>
      <c r="H23">
        <f>PPCL_Spot!P23</f>
        <v>9.9954566106315301</v>
      </c>
      <c r="I23">
        <f>Bawana_NG!P23</f>
        <v>98.379999999999981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1043.7480861689121</v>
      </c>
      <c r="P23" s="77">
        <v>118.74548307341192</v>
      </c>
      <c r="Q23" s="77">
        <v>32.43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67.34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16.52</v>
      </c>
      <c r="Z23" s="75">
        <f>IEX!N23</f>
        <v>0</v>
      </c>
      <c r="AA23" s="117">
        <f>STOA!H23</f>
        <v>118.58</v>
      </c>
      <c r="AB23" s="117">
        <f>-STOA!N23</f>
        <v>0</v>
      </c>
      <c r="AC23">
        <f t="shared" si="0"/>
        <v>14.731349036810668</v>
      </c>
      <c r="AD23">
        <f t="shared" si="1"/>
        <v>1422.2379679167825</v>
      </c>
      <c r="AE23">
        <f>'IDT-1'!B23</f>
        <v>0</v>
      </c>
      <c r="AF23" s="26"/>
      <c r="AG23">
        <f t="shared" si="2"/>
        <v>1422.2379679167825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-118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12.450291100637649</v>
      </c>
      <c r="F24">
        <f>GT_Spot!P24</f>
        <v>0</v>
      </c>
      <c r="G24">
        <f>PPCL_NG!P24</f>
        <v>36.78</v>
      </c>
      <c r="H24">
        <f>PPCL_Spot!P24</f>
        <v>9.9954566106315301</v>
      </c>
      <c r="I24">
        <f>Bawana_NG!P24</f>
        <v>98.07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1045.829306080112</v>
      </c>
      <c r="P24" s="77">
        <v>118.74548307341192</v>
      </c>
      <c r="Q24" s="77">
        <v>32.43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66.760000000000005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34</v>
      </c>
      <c r="Z24" s="75">
        <f>IEX!N24</f>
        <v>0</v>
      </c>
      <c r="AA24" s="117">
        <f>STOA!H24</f>
        <v>118.58</v>
      </c>
      <c r="AB24" s="117">
        <f>-STOA!N24</f>
        <v>0</v>
      </c>
      <c r="AC24">
        <f t="shared" si="0"/>
        <v>14.522774416097024</v>
      </c>
      <c r="AD24">
        <f t="shared" si="1"/>
        <v>1483.1177624486959</v>
      </c>
      <c r="AE24">
        <f>'IDT-1'!B24</f>
        <v>0</v>
      </c>
      <c r="AF24" s="26"/>
      <c r="AG24">
        <f t="shared" si="2"/>
        <v>1483.1177624486959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12.450291100637649</v>
      </c>
      <c r="F25">
        <f>GT_Spot!P25</f>
        <v>0</v>
      </c>
      <c r="G25">
        <f>PPCL_NG!P25</f>
        <v>36.78</v>
      </c>
      <c r="H25">
        <f>PPCL_Spot!P25</f>
        <v>9.9954566106315301</v>
      </c>
      <c r="I25">
        <f>Bawana_NG!P25</f>
        <v>98.07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1079.413890491312</v>
      </c>
      <c r="P25" s="77">
        <v>118.74548307341192</v>
      </c>
      <c r="Q25" s="77">
        <v>32.43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65.87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18.46</v>
      </c>
      <c r="Z25" s="75">
        <f>IEX!N25</f>
        <v>0</v>
      </c>
      <c r="AA25" s="117">
        <f>STOA!H25</f>
        <v>118.58</v>
      </c>
      <c r="AB25" s="117">
        <f>-STOA!N25</f>
        <v>0</v>
      </c>
      <c r="AC25">
        <f t="shared" si="0"/>
        <v>14.806906671748514</v>
      </c>
      <c r="AD25">
        <f t="shared" si="1"/>
        <v>1484.9882146042446</v>
      </c>
      <c r="AE25">
        <f>'IDT-1'!B25</f>
        <v>0</v>
      </c>
      <c r="AF25" s="26"/>
      <c r="AG25">
        <f t="shared" si="2"/>
        <v>1484.9882146042446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-91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12.450291100637649</v>
      </c>
      <c r="F26">
        <f>GT_Spot!P26</f>
        <v>0</v>
      </c>
      <c r="G26">
        <f>PPCL_NG!P26</f>
        <v>36.78</v>
      </c>
      <c r="H26">
        <f>PPCL_Spot!P26</f>
        <v>8.4615384615384617</v>
      </c>
      <c r="I26">
        <f>Bawana_NG!P26</f>
        <v>98.07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1090.9419721217121</v>
      </c>
      <c r="P26" s="77">
        <v>118.74548307341192</v>
      </c>
      <c r="Q26" s="77">
        <v>32.43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64.510000000000005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118.58</v>
      </c>
      <c r="AB26" s="117">
        <f>-STOA!N26</f>
        <v>0</v>
      </c>
      <c r="AC26">
        <f t="shared" si="0"/>
        <v>14.613901780117672</v>
      </c>
      <c r="AD26">
        <f t="shared" si="1"/>
        <v>1487.3553829771824</v>
      </c>
      <c r="AE26">
        <f>'IDT-1'!B26</f>
        <v>0</v>
      </c>
      <c r="AF26" s="26"/>
      <c r="AG26">
        <f t="shared" si="2"/>
        <v>1487.3553829771824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13.104720798489344</v>
      </c>
      <c r="F27">
        <f>GT_Spot!P27</f>
        <v>0</v>
      </c>
      <c r="G27">
        <f>PPCL_NG!P27</f>
        <v>36.78</v>
      </c>
      <c r="H27">
        <f>PPCL_Spot!P27</f>
        <v>8.4615384615384617</v>
      </c>
      <c r="I27">
        <f>Bawana_NG!P27</f>
        <v>98.07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1106.1558258617117</v>
      </c>
      <c r="P27" s="77">
        <v>118.74548307341192</v>
      </c>
      <c r="Q27" s="77">
        <v>32.43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63.379999999999995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115.57</v>
      </c>
      <c r="AB27" s="117">
        <f>-STOA!N27</f>
        <v>0</v>
      </c>
      <c r="AC27">
        <f t="shared" si="0"/>
        <v>15.161017050480531</v>
      </c>
      <c r="AD27">
        <f t="shared" si="1"/>
        <v>1448.536551144671</v>
      </c>
      <c r="AE27">
        <f>'IDT-1'!B27</f>
        <v>0</v>
      </c>
      <c r="AF27" s="26"/>
      <c r="AG27">
        <f t="shared" si="2"/>
        <v>1448.536551144671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-129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13.104720798489344</v>
      </c>
      <c r="F28">
        <f>GT_Spot!P28</f>
        <v>0</v>
      </c>
      <c r="G28">
        <f>PPCL_NG!P28</f>
        <v>36.78</v>
      </c>
      <c r="H28">
        <f>PPCL_Spot!P28</f>
        <v>10</v>
      </c>
      <c r="I28">
        <f>Bawana_NG!P28</f>
        <v>98.07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1117.9123253216992</v>
      </c>
      <c r="P28" s="77">
        <v>118.74548307341192</v>
      </c>
      <c r="Q28" s="77">
        <v>32.43</v>
      </c>
      <c r="R28" s="80">
        <v>0.51481132075471692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62.04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115.57</v>
      </c>
      <c r="AB28" s="117">
        <f>-STOA!N28</f>
        <v>0</v>
      </c>
      <c r="AC28">
        <f t="shared" si="0"/>
        <v>14.826844670779757</v>
      </c>
      <c r="AD28">
        <f t="shared" si="1"/>
        <v>1511.3404958435754</v>
      </c>
      <c r="AE28">
        <f>'IDT-1'!B28</f>
        <v>0</v>
      </c>
      <c r="AF28" s="26"/>
      <c r="AG28">
        <f t="shared" si="2"/>
        <v>1511.3404958435754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13.104720798489344</v>
      </c>
      <c r="F29">
        <f>GT_Spot!P29</f>
        <v>0</v>
      </c>
      <c r="G29">
        <f>PPCL_NG!P29</f>
        <v>36.78</v>
      </c>
      <c r="H29">
        <f>PPCL_Spot!P29</f>
        <v>10</v>
      </c>
      <c r="I29">
        <f>Bawana_NG!P29</f>
        <v>98.07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1108.0823709608994</v>
      </c>
      <c r="P29" s="77">
        <v>118.74548307341192</v>
      </c>
      <c r="Q29" s="77">
        <v>32.43</v>
      </c>
      <c r="R29" s="80">
        <v>6.3000000000000007</v>
      </c>
      <c r="S29" s="80">
        <v>0</v>
      </c>
      <c r="T29" s="78">
        <f>SUMPRODUCT(LTA!F29:AJ29,LTA!F$101:AJ$101,LTA!F$103:AJ$103)</f>
        <v>1.47</v>
      </c>
      <c r="U29" s="78">
        <f>SUMPRODUCT(LTA!F29:AJ29,LTA!F$102:AJ$102,LTA!F$103:AJ$103)</f>
        <v>60.45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115.57</v>
      </c>
      <c r="AB29" s="117">
        <f>-STOA!N29</f>
        <v>0</v>
      </c>
      <c r="AC29">
        <f t="shared" si="0"/>
        <v>14.816829115348661</v>
      </c>
      <c r="AD29">
        <f t="shared" si="1"/>
        <v>1504.1857457174519</v>
      </c>
      <c r="AE29">
        <f>'IDT-1'!B29</f>
        <v>0</v>
      </c>
      <c r="AF29" s="26"/>
      <c r="AG29">
        <f t="shared" si="2"/>
        <v>1504.1857457174519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13.104720798489344</v>
      </c>
      <c r="F30">
        <f>GT_Spot!P30</f>
        <v>0</v>
      </c>
      <c r="G30">
        <f>PPCL_NG!P30</f>
        <v>36.78</v>
      </c>
      <c r="H30">
        <f>PPCL_Spot!P30</f>
        <v>10</v>
      </c>
      <c r="I30">
        <f>Bawana_NG!P30</f>
        <v>79.999999999999986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1108.0857580712991</v>
      </c>
      <c r="P30" s="77">
        <v>118.74548307341192</v>
      </c>
      <c r="Q30" s="77">
        <v>32.43</v>
      </c>
      <c r="R30" s="80">
        <v>16.579999999999998</v>
      </c>
      <c r="S30" s="80">
        <v>0</v>
      </c>
      <c r="T30" s="78">
        <f>SUMPRODUCT(LTA!F30:AJ30,LTA!F$101:AJ$101,LTA!F$103:AJ$103)</f>
        <v>5.8100000000000005</v>
      </c>
      <c r="U30" s="78">
        <f>SUMPRODUCT(LTA!F30:AJ30,LTA!F$102:AJ$102,LTA!F$103:AJ$103)</f>
        <v>58.24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115.61999999999999</v>
      </c>
      <c r="AB30" s="117">
        <f>-STOA!N30</f>
        <v>0</v>
      </c>
      <c r="AC30">
        <f t="shared" si="0"/>
        <v>14.794125304486762</v>
      </c>
      <c r="AD30">
        <f t="shared" si="1"/>
        <v>1495.6018366387134</v>
      </c>
      <c r="AE30">
        <f>'IDT-1'!B30</f>
        <v>0</v>
      </c>
      <c r="AF30" s="26"/>
      <c r="AG30">
        <f t="shared" si="2"/>
        <v>1495.6018366387134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13.104720798489344</v>
      </c>
      <c r="F31">
        <f>GT_Spot!P31</f>
        <v>0</v>
      </c>
      <c r="G31">
        <f>PPCL_NG!P31</f>
        <v>36.78</v>
      </c>
      <c r="H31">
        <f>PPCL_Spot!P31</f>
        <v>10</v>
      </c>
      <c r="I31">
        <f>Bawana_NG!P31</f>
        <v>98.07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1095.413771245712</v>
      </c>
      <c r="P31" s="77">
        <v>118.74548307341192</v>
      </c>
      <c r="Q31" s="77">
        <v>32.43</v>
      </c>
      <c r="R31" s="80">
        <v>28.779999999999994</v>
      </c>
      <c r="S31" s="80">
        <v>0</v>
      </c>
      <c r="T31" s="78">
        <f>SUMPRODUCT(LTA!F31:AJ31,LTA!F$101:AJ$101,LTA!F$103:AJ$103)</f>
        <v>14.629999999999999</v>
      </c>
      <c r="U31" s="78">
        <f>SUMPRODUCT(LTA!F31:AJ31,LTA!F$102:AJ$102,LTA!F$103:AJ$103)</f>
        <v>55.5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116.97</v>
      </c>
      <c r="AB31" s="117">
        <f>-STOA!N31</f>
        <v>0</v>
      </c>
      <c r="AC31">
        <f t="shared" si="0"/>
        <v>15.715743894675033</v>
      </c>
      <c r="AD31">
        <f t="shared" si="1"/>
        <v>1440.7082312229384</v>
      </c>
      <c r="AE31">
        <f>'IDT-1'!B31</f>
        <v>0</v>
      </c>
      <c r="AF31" s="26"/>
      <c r="AG31">
        <f t="shared" si="2"/>
        <v>1440.7082312229384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-164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13.104720798489344</v>
      </c>
      <c r="F32">
        <f>GT_Spot!P32</f>
        <v>0</v>
      </c>
      <c r="G32">
        <f>PPCL_NG!P32</f>
        <v>36.78</v>
      </c>
      <c r="H32">
        <f>PPCL_Spot!P32</f>
        <v>10</v>
      </c>
      <c r="I32">
        <f>Bawana_NG!P32</f>
        <v>98.07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1090.5708139911533</v>
      </c>
      <c r="P32" s="77">
        <v>118.74548307341192</v>
      </c>
      <c r="Q32" s="77">
        <v>32.43</v>
      </c>
      <c r="R32" s="80">
        <v>38.5</v>
      </c>
      <c r="S32" s="80">
        <v>0</v>
      </c>
      <c r="T32" s="78">
        <f>SUMPRODUCT(LTA!F32:AJ32,LTA!F$101:AJ$101,LTA!F$103:AJ$103)</f>
        <v>28.07</v>
      </c>
      <c r="U32" s="78">
        <f>SUMPRODUCT(LTA!F32:AJ32,LTA!F$102:AJ$102,LTA!F$103:AJ$103)</f>
        <v>90.74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118.36999999999999</v>
      </c>
      <c r="AB32" s="117">
        <f>-STOA!N32</f>
        <v>0</v>
      </c>
      <c r="AC32">
        <f t="shared" si="0"/>
        <v>16.46570969650077</v>
      </c>
      <c r="AD32">
        <f t="shared" si="1"/>
        <v>1464.9153081665536</v>
      </c>
      <c r="AE32">
        <f>'IDT-1'!B32</f>
        <v>0</v>
      </c>
      <c r="AF32" s="26"/>
      <c r="AG32">
        <f t="shared" si="2"/>
        <v>1464.9153081665536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-194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13.104720798489344</v>
      </c>
      <c r="F33">
        <f>GT_Spot!P33</f>
        <v>0</v>
      </c>
      <c r="G33">
        <f>PPCL_NG!P33</f>
        <v>36.78</v>
      </c>
      <c r="H33">
        <f>PPCL_Spot!P33</f>
        <v>10</v>
      </c>
      <c r="I33">
        <f>Bawana_NG!P33</f>
        <v>98.07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1081.837719967566</v>
      </c>
      <c r="P33" s="77">
        <v>118.74548307341192</v>
      </c>
      <c r="Q33" s="77">
        <v>32.43</v>
      </c>
      <c r="R33" s="80">
        <v>38.499999999999993</v>
      </c>
      <c r="S33" s="80">
        <v>0</v>
      </c>
      <c r="T33" s="78">
        <f>SUMPRODUCT(LTA!F33:AJ33,LTA!F$101:AJ$101,LTA!F$103:AJ$103)</f>
        <v>46.160000000000004</v>
      </c>
      <c r="U33" s="78">
        <f>SUMPRODUCT(LTA!F33:AJ33,LTA!F$102:AJ$102,LTA!F$103:AJ$103)</f>
        <v>90.55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120.47</v>
      </c>
      <c r="AB33" s="117">
        <f>-STOA!N33</f>
        <v>0</v>
      </c>
      <c r="AC33">
        <f t="shared" si="0"/>
        <v>16.511589703960031</v>
      </c>
      <c r="AD33">
        <f t="shared" si="1"/>
        <v>1482.1363341355072</v>
      </c>
      <c r="AE33">
        <f>'IDT-1'!B33</f>
        <v>0</v>
      </c>
      <c r="AF33" s="26"/>
      <c r="AG33">
        <f t="shared" si="2"/>
        <v>1482.1363341355072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-188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13.104720798489344</v>
      </c>
      <c r="F34">
        <f>GT_Spot!P34</f>
        <v>0</v>
      </c>
      <c r="G34">
        <f>PPCL_NG!P34</f>
        <v>36.78</v>
      </c>
      <c r="H34">
        <f>PPCL_Spot!P34</f>
        <v>10</v>
      </c>
      <c r="I34">
        <f>Bawana_NG!P34</f>
        <v>98.07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1074.2102801363535</v>
      </c>
      <c r="P34" s="77">
        <v>118.74548307341192</v>
      </c>
      <c r="Q34" s="77">
        <v>32.43</v>
      </c>
      <c r="R34" s="80">
        <v>38.499999999999993</v>
      </c>
      <c r="S34" s="80">
        <v>0</v>
      </c>
      <c r="T34" s="78">
        <f>SUMPRODUCT(LTA!F34:AJ34,LTA!F$101:AJ$101,LTA!F$103:AJ$103)</f>
        <v>68.31</v>
      </c>
      <c r="U34" s="78">
        <f>SUMPRODUCT(LTA!F34:AJ34,LTA!F$102:AJ$102,LTA!F$103:AJ$103)</f>
        <v>90.34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121.86999999999999</v>
      </c>
      <c r="AB34" s="117">
        <f>-STOA!N34</f>
        <v>0</v>
      </c>
      <c r="AC34">
        <f t="shared" si="0"/>
        <v>16.978350951766586</v>
      </c>
      <c r="AD34">
        <f t="shared" si="1"/>
        <v>1460.3821330564879</v>
      </c>
      <c r="AE34">
        <f>'IDT-1'!B34</f>
        <v>0</v>
      </c>
      <c r="AF34" s="26"/>
      <c r="AG34">
        <f t="shared" si="2"/>
        <v>1460.3821330564879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-225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13.104720798489344</v>
      </c>
      <c r="F35">
        <f>GT_Spot!P35</f>
        <v>0</v>
      </c>
      <c r="G35">
        <f>PPCL_NG!P35</f>
        <v>36.78</v>
      </c>
      <c r="H35">
        <f>PPCL_Spot!P35</f>
        <v>10.003572704537333</v>
      </c>
      <c r="I35">
        <f>Bawana_NG!P35</f>
        <v>75.999999999999986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1051.8536441520112</v>
      </c>
      <c r="P35" s="77">
        <v>118.74548307341192</v>
      </c>
      <c r="Q35" s="77">
        <v>32.43</v>
      </c>
      <c r="R35" s="80">
        <v>38.999999999999993</v>
      </c>
      <c r="S35" s="80">
        <v>0</v>
      </c>
      <c r="T35" s="78">
        <f>SUMPRODUCT(LTA!F35:AJ35,LTA!F$101:AJ$101,LTA!F$103:AJ$103)</f>
        <v>93.34</v>
      </c>
      <c r="U35" s="78">
        <f>SUMPRODUCT(LTA!F35:AJ35,LTA!F$102:AJ$102,LTA!F$103:AJ$103)</f>
        <v>86.94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124.66999999999999</v>
      </c>
      <c r="AB35" s="117">
        <f>-STOA!N35</f>
        <v>0</v>
      </c>
      <c r="AC35">
        <f t="shared" si="0"/>
        <v>16.939983907737236</v>
      </c>
      <c r="AD35">
        <f t="shared" si="1"/>
        <v>1425.9274368207125</v>
      </c>
      <c r="AE35">
        <f>'IDT-1'!B35</f>
        <v>0</v>
      </c>
      <c r="AF35" s="26"/>
      <c r="AG35">
        <f t="shared" si="2"/>
        <v>1425.9274368207125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-240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13.104720798489344</v>
      </c>
      <c r="F36">
        <f>GT_Spot!P36</f>
        <v>0</v>
      </c>
      <c r="G36">
        <f>PPCL_NG!P36</f>
        <v>36.78</v>
      </c>
      <c r="H36">
        <f>PPCL_Spot!P36</f>
        <v>10.003572704537333</v>
      </c>
      <c r="I36">
        <f>Bawana_NG!P36</f>
        <v>75.999999999999986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1041.3833348736116</v>
      </c>
      <c r="P36" s="77">
        <v>118.74548307341192</v>
      </c>
      <c r="Q36" s="77">
        <v>32.43</v>
      </c>
      <c r="R36" s="80">
        <v>38.999999999999993</v>
      </c>
      <c r="S36" s="80">
        <v>0</v>
      </c>
      <c r="T36" s="78">
        <f>SUMPRODUCT(LTA!F36:AJ36,LTA!F$101:AJ$101,LTA!F$103:AJ$103)</f>
        <v>120.02999999999999</v>
      </c>
      <c r="U36" s="78">
        <f>SUMPRODUCT(LTA!F36:AJ36,LTA!F$102:AJ$102,LTA!F$103:AJ$103)</f>
        <v>81.67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126.77</v>
      </c>
      <c r="AB36" s="117">
        <f>-STOA!N36</f>
        <v>0</v>
      </c>
      <c r="AC36">
        <f t="shared" si="0"/>
        <v>17.427702542019524</v>
      </c>
      <c r="AD36">
        <f t="shared" si="1"/>
        <v>1396.4894089080308</v>
      </c>
      <c r="AE36">
        <f>'IDT-1'!B36</f>
        <v>0</v>
      </c>
      <c r="AF36" s="26"/>
      <c r="AG36">
        <f t="shared" si="2"/>
        <v>1396.4894089080308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-282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13.104720798489344</v>
      </c>
      <c r="F37">
        <f>GT_Spot!P37</f>
        <v>0</v>
      </c>
      <c r="G37">
        <f>PPCL_NG!P37</f>
        <v>36.78</v>
      </c>
      <c r="H37">
        <f>PPCL_Spot!P37</f>
        <v>10.003572704537333</v>
      </c>
      <c r="I37">
        <f>Bawana_NG!P37</f>
        <v>98.07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1047.1896512201122</v>
      </c>
      <c r="P37" s="77">
        <v>118.74548307341192</v>
      </c>
      <c r="Q37" s="77">
        <v>32.43</v>
      </c>
      <c r="R37" s="80">
        <v>38.999999999999993</v>
      </c>
      <c r="S37" s="80">
        <v>0</v>
      </c>
      <c r="T37" s="78">
        <f>SUMPRODUCT(LTA!F37:AJ37,LTA!F$101:AJ$101,LTA!F$103:AJ$103)</f>
        <v>147.16</v>
      </c>
      <c r="U37" s="78">
        <f>SUMPRODUCT(LTA!F37:AJ37,LTA!F$102:AJ$102,LTA!F$103:AJ$103)</f>
        <v>72.36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129.57</v>
      </c>
      <c r="AB37" s="117">
        <f>-STOA!N37</f>
        <v>0</v>
      </c>
      <c r="AC37">
        <f t="shared" si="0"/>
        <v>17.907738891001898</v>
      </c>
      <c r="AD37">
        <f t="shared" si="1"/>
        <v>1438.5056889055488</v>
      </c>
      <c r="AE37">
        <f>'IDT-1'!B37</f>
        <v>0</v>
      </c>
      <c r="AF37" s="26"/>
      <c r="AG37">
        <f t="shared" si="2"/>
        <v>1438.5056889055488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-288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13.104720798489344</v>
      </c>
      <c r="F38">
        <f>GT_Spot!P38</f>
        <v>0</v>
      </c>
      <c r="G38">
        <f>PPCL_NG!P38</f>
        <v>36.78</v>
      </c>
      <c r="H38">
        <f>PPCL_Spot!P38</f>
        <v>10.003572704537333</v>
      </c>
      <c r="I38">
        <f>Bawana_NG!P38</f>
        <v>98.07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1043.8055603201121</v>
      </c>
      <c r="P38" s="77">
        <v>118.74548307341192</v>
      </c>
      <c r="Q38" s="77">
        <v>32.43</v>
      </c>
      <c r="R38" s="80">
        <v>38.999999999999993</v>
      </c>
      <c r="S38" s="80">
        <v>0</v>
      </c>
      <c r="T38" s="78">
        <f>SUMPRODUCT(LTA!F38:AJ38,LTA!F$101:AJ$101,LTA!F$103:AJ$103)</f>
        <v>173.60000000000002</v>
      </c>
      <c r="U38" s="78">
        <f>SUMPRODUCT(LTA!F38:AJ38,LTA!F$102:AJ$102,LTA!F$103:AJ$103)</f>
        <v>61.65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133.07</v>
      </c>
      <c r="AB38" s="117">
        <f>-STOA!N38</f>
        <v>0</v>
      </c>
      <c r="AC38">
        <f t="shared" si="0"/>
        <v>18.047182891081896</v>
      </c>
      <c r="AD38">
        <f t="shared" si="1"/>
        <v>1454.2121540054686</v>
      </c>
      <c r="AE38">
        <f>'IDT-1'!B38</f>
        <v>0</v>
      </c>
      <c r="AF38" s="26"/>
      <c r="AG38">
        <f t="shared" si="2"/>
        <v>1454.2121540054686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-288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13.000161855948205</v>
      </c>
      <c r="F39">
        <f>GT_Spot!P39</f>
        <v>0</v>
      </c>
      <c r="G39">
        <f>PPCL_NG!P39</f>
        <v>36.78</v>
      </c>
      <c r="H39">
        <f>PPCL_Spot!P39</f>
        <v>10</v>
      </c>
      <c r="I39">
        <f>Bawana_NG!P39</f>
        <v>98.07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1045.238177576912</v>
      </c>
      <c r="P39" s="77">
        <v>118.74548307341192</v>
      </c>
      <c r="Q39" s="77">
        <v>32.43</v>
      </c>
      <c r="R39" s="80">
        <v>38.999999999999993</v>
      </c>
      <c r="S39" s="80">
        <v>0</v>
      </c>
      <c r="T39" s="78">
        <f>SUMPRODUCT(LTA!F39:AJ39,LTA!F$101:AJ$101,LTA!F$103:AJ$103)</f>
        <v>198.91</v>
      </c>
      <c r="U39" s="78">
        <f>SUMPRODUCT(LTA!F39:AJ39,LTA!F$102:AJ$102,LTA!F$103:AJ$103)</f>
        <v>61.09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135.16999999999999</v>
      </c>
      <c r="AB39" s="117">
        <f>-STOA!N39</f>
        <v>0</v>
      </c>
      <c r="AC39">
        <f t="shared" si="0"/>
        <v>18.12643394152574</v>
      </c>
      <c r="AD39">
        <f t="shared" si="1"/>
        <v>1501.3073885647466</v>
      </c>
      <c r="AE39">
        <f>'IDT-1'!B39</f>
        <v>0</v>
      </c>
      <c r="AF39" s="26"/>
      <c r="AG39">
        <f t="shared" si="2"/>
        <v>1501.3073885647466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-269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13.000161855948205</v>
      </c>
      <c r="F40">
        <f>GT_Spot!P40</f>
        <v>0</v>
      </c>
      <c r="G40">
        <f>PPCL_NG!P40</f>
        <v>36.78</v>
      </c>
      <c r="H40">
        <f>PPCL_Spot!P40</f>
        <v>10</v>
      </c>
      <c r="I40">
        <f>Bawana_NG!P40</f>
        <v>98.07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1045.2588757553121</v>
      </c>
      <c r="P40" s="77">
        <v>118.74548307341192</v>
      </c>
      <c r="Q40" s="77">
        <v>32.43</v>
      </c>
      <c r="R40" s="80">
        <v>38.999999999999993</v>
      </c>
      <c r="S40" s="80">
        <v>0</v>
      </c>
      <c r="T40" s="78">
        <f>SUMPRODUCT(LTA!F40:AJ40,LTA!F$101:AJ$101,LTA!F$103:AJ$103)</f>
        <v>222.61999999999998</v>
      </c>
      <c r="U40" s="78">
        <f>SUMPRODUCT(LTA!F40:AJ40,LTA!F$102:AJ$102,LTA!F$103:AJ$103)</f>
        <v>43.72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136.57</v>
      </c>
      <c r="AB40" s="117">
        <f>-STOA!N40</f>
        <v>0</v>
      </c>
      <c r="AC40">
        <f t="shared" si="0"/>
        <v>18.088190555229311</v>
      </c>
      <c r="AD40">
        <f t="shared" si="1"/>
        <v>1521.1063301294428</v>
      </c>
      <c r="AE40">
        <f>'IDT-1'!B40</f>
        <v>0</v>
      </c>
      <c r="AF40" s="26"/>
      <c r="AG40">
        <f t="shared" si="2"/>
        <v>1521.1063301294428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-257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13.000161855948205</v>
      </c>
      <c r="F41">
        <f>GT_Spot!P41</f>
        <v>0</v>
      </c>
      <c r="G41">
        <f>PPCL_NG!P41</f>
        <v>36.78</v>
      </c>
      <c r="H41">
        <f>PPCL_Spot!P41</f>
        <v>10</v>
      </c>
      <c r="I41">
        <f>Bawana_NG!P41</f>
        <v>98.07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1036.4747475089121</v>
      </c>
      <c r="P41" s="77">
        <v>118.74548307341192</v>
      </c>
      <c r="Q41" s="77">
        <v>32.43</v>
      </c>
      <c r="R41" s="80">
        <v>38.999999999999993</v>
      </c>
      <c r="S41" s="80">
        <v>0</v>
      </c>
      <c r="T41" s="78">
        <f>SUMPRODUCT(LTA!F41:AJ41,LTA!F$101:AJ$101,LTA!F$103:AJ$103)</f>
        <v>248.30999999999997</v>
      </c>
      <c r="U41" s="78">
        <f>SUMPRODUCT(LTA!F41:AJ41,LTA!F$102:AJ$102,LTA!F$103:AJ$103)</f>
        <v>42.79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138.66999999999999</v>
      </c>
      <c r="AB41" s="117">
        <f>-STOA!N41</f>
        <v>0</v>
      </c>
      <c r="AC41">
        <f t="shared" si="0"/>
        <v>18.47808954223807</v>
      </c>
      <c r="AD41">
        <f t="shared" si="1"/>
        <v>1512.7923028960342</v>
      </c>
      <c r="AE41">
        <f>'IDT-1'!B41</f>
        <v>0</v>
      </c>
      <c r="AF41" s="26"/>
      <c r="AG41">
        <f t="shared" si="2"/>
        <v>1512.7923028960342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-283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13.000161855948205</v>
      </c>
      <c r="F42">
        <f>GT_Spot!P42</f>
        <v>0</v>
      </c>
      <c r="G42">
        <f>PPCL_NG!P42</f>
        <v>36.78</v>
      </c>
      <c r="H42">
        <f>PPCL_Spot!P42</f>
        <v>11.111111111111111</v>
      </c>
      <c r="I42">
        <f>Bawana_NG!P42</f>
        <v>98.07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1036.4713603985122</v>
      </c>
      <c r="P42" s="77">
        <v>118.74548307341192</v>
      </c>
      <c r="Q42" s="77">
        <v>32.43</v>
      </c>
      <c r="R42" s="80">
        <v>38.999999999999993</v>
      </c>
      <c r="S42" s="80">
        <v>0</v>
      </c>
      <c r="T42" s="78">
        <f>SUMPRODUCT(LTA!F42:AJ42,LTA!F$101:AJ$101,LTA!F$103:AJ$103)</f>
        <v>269.11</v>
      </c>
      <c r="U42" s="78">
        <f>SUMPRODUCT(LTA!F42:AJ42,LTA!F$102:AJ$102,LTA!F$103:AJ$103)</f>
        <v>41.68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141.47</v>
      </c>
      <c r="AB42" s="117">
        <f>-STOA!N42</f>
        <v>0</v>
      </c>
      <c r="AC42">
        <f t="shared" si="0"/>
        <v>18.179696244679199</v>
      </c>
      <c r="AD42">
        <f t="shared" si="1"/>
        <v>1593.6884201943044</v>
      </c>
      <c r="AE42">
        <f>'IDT-1'!B42</f>
        <v>0</v>
      </c>
      <c r="AF42" s="26"/>
      <c r="AG42">
        <f t="shared" si="2"/>
        <v>1593.6884201943044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-226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12.0786997433704</v>
      </c>
      <c r="F43">
        <f>GT_Spot!P43</f>
        <v>0</v>
      </c>
      <c r="G43">
        <f>PPCL_NG!P43</f>
        <v>36.78</v>
      </c>
      <c r="H43">
        <f>PPCL_Spot!P43</f>
        <v>10</v>
      </c>
      <c r="I43">
        <f>Bawana_NG!P43</f>
        <v>96.52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1044.072866663312</v>
      </c>
      <c r="P43" s="77">
        <v>118.74548307341192</v>
      </c>
      <c r="Q43" s="77">
        <v>32.43</v>
      </c>
      <c r="R43" s="80">
        <v>38.999999999999993</v>
      </c>
      <c r="S43" s="80">
        <v>0</v>
      </c>
      <c r="T43" s="78">
        <f>SUMPRODUCT(LTA!F43:AJ43,LTA!F$101:AJ$101,LTA!F$103:AJ$103)</f>
        <v>288.91999999999996</v>
      </c>
      <c r="U43" s="78">
        <f>SUMPRODUCT(LTA!F43:AJ43,LTA!F$102:AJ$102,LTA!F$103:AJ$103)</f>
        <v>41.29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142.87</v>
      </c>
      <c r="AB43" s="117">
        <f>-STOA!N43</f>
        <v>0</v>
      </c>
      <c r="AC43">
        <f t="shared" si="0"/>
        <v>18.345010090307802</v>
      </c>
      <c r="AD43">
        <f t="shared" si="1"/>
        <v>1624.3620393897863</v>
      </c>
      <c r="AE43">
        <f>'IDT-1'!B43</f>
        <v>0</v>
      </c>
      <c r="AF43" s="26"/>
      <c r="AG43">
        <f t="shared" si="2"/>
        <v>1624.3620393897863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-220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12.0786997433704</v>
      </c>
      <c r="F44">
        <f>GT_Spot!P44</f>
        <v>0</v>
      </c>
      <c r="G44">
        <f>PPCL_NG!P44</f>
        <v>36.78</v>
      </c>
      <c r="H44">
        <f>PPCL_Spot!P44</f>
        <v>9.8800000000000008</v>
      </c>
      <c r="I44">
        <f>Bawana_NG!P44</f>
        <v>96.52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1044.046648619312</v>
      </c>
      <c r="P44" s="77">
        <v>118.74548307341192</v>
      </c>
      <c r="Q44" s="77">
        <v>32.43</v>
      </c>
      <c r="R44" s="80">
        <v>38.999999999999993</v>
      </c>
      <c r="S44" s="80">
        <v>0</v>
      </c>
      <c r="T44" s="78">
        <f>SUMPRODUCT(LTA!F44:AJ44,LTA!F$101:AJ$101,LTA!F$103:AJ$103)</f>
        <v>304.14999999999998</v>
      </c>
      <c r="U44" s="78">
        <f>SUMPRODUCT(LTA!F44:AJ44,LTA!F$102:AJ$102,LTA!F$103:AJ$103)</f>
        <v>23.740000000000002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144.97</v>
      </c>
      <c r="AB44" s="117">
        <f>-STOA!N44</f>
        <v>0</v>
      </c>
      <c r="AC44">
        <f t="shared" si="0"/>
        <v>18.068341043836984</v>
      </c>
      <c r="AD44">
        <f t="shared" si="1"/>
        <v>1655.0724903922576</v>
      </c>
      <c r="AE44">
        <f>'IDT-1'!B44</f>
        <v>0</v>
      </c>
      <c r="AF44" s="26"/>
      <c r="AG44">
        <f t="shared" si="2"/>
        <v>1655.0724903922576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-189.2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12.0786997433704</v>
      </c>
      <c r="F45">
        <f>GT_Spot!P45</f>
        <v>0</v>
      </c>
      <c r="G45">
        <f>PPCL_NG!P45</f>
        <v>36.78</v>
      </c>
      <c r="H45">
        <f>PPCL_Spot!P45</f>
        <v>9.8800000000000008</v>
      </c>
      <c r="I45">
        <f>Bawana_NG!P45</f>
        <v>96.52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1044.0475265801119</v>
      </c>
      <c r="P45" s="77">
        <v>118.74548307341192</v>
      </c>
      <c r="Q45" s="77">
        <v>32.43</v>
      </c>
      <c r="R45" s="80">
        <v>38.999999999999993</v>
      </c>
      <c r="S45" s="80">
        <v>0</v>
      </c>
      <c r="T45" s="78">
        <f>SUMPRODUCT(LTA!F45:AJ45,LTA!F$101:AJ$101,LTA!F$103:AJ$103)</f>
        <v>314.51</v>
      </c>
      <c r="U45" s="78">
        <f>SUMPRODUCT(LTA!F45:AJ45,LTA!F$102:AJ$102,LTA!F$103:AJ$103)</f>
        <v>23.540000000000003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146.37</v>
      </c>
      <c r="AB45" s="117">
        <f>-STOA!N45</f>
        <v>0</v>
      </c>
      <c r="AC45">
        <f t="shared" si="0"/>
        <v>18.333079191199531</v>
      </c>
      <c r="AD45">
        <f t="shared" si="1"/>
        <v>1648.0086302056948</v>
      </c>
      <c r="AE45">
        <f>'IDT-1'!B45</f>
        <v>0</v>
      </c>
      <c r="AF45" s="26"/>
      <c r="AG45">
        <f t="shared" si="2"/>
        <v>1648.0086302056948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-207.56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12.077464788732394</v>
      </c>
      <c r="F46">
        <f>GT_Spot!P46</f>
        <v>0</v>
      </c>
      <c r="G46">
        <f>PPCL_NG!P46</f>
        <v>36.78</v>
      </c>
      <c r="H46">
        <f>PPCL_Spot!P46</f>
        <v>10</v>
      </c>
      <c r="I46">
        <f>Bawana_NG!P46</f>
        <v>96.52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1043.9809157513118</v>
      </c>
      <c r="P46" s="77">
        <v>118.74548307341192</v>
      </c>
      <c r="Q46" s="77">
        <v>32.43</v>
      </c>
      <c r="R46" s="80">
        <v>38.999999999999993</v>
      </c>
      <c r="S46" s="80">
        <v>0</v>
      </c>
      <c r="T46" s="78">
        <f>SUMPRODUCT(LTA!F46:AJ46,LTA!F$101:AJ$101,LTA!F$103:AJ$103)</f>
        <v>320.91000000000003</v>
      </c>
      <c r="U46" s="78">
        <f>SUMPRODUCT(LTA!F46:AJ46,LTA!F$102:AJ$102,LTA!F$103:AJ$103)</f>
        <v>22.88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147.76999999999998</v>
      </c>
      <c r="AB46" s="117">
        <f>-STOA!N46</f>
        <v>0</v>
      </c>
      <c r="AC46">
        <f t="shared" si="0"/>
        <v>18.592576766545793</v>
      </c>
      <c r="AD46">
        <f t="shared" si="1"/>
        <v>1632.8412868469104</v>
      </c>
      <c r="AE46">
        <f>'IDT-1'!B46</f>
        <v>0</v>
      </c>
      <c r="AF46" s="26"/>
      <c r="AG46">
        <f t="shared" si="2"/>
        <v>1632.8412868469104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-229.66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18.214069327119137</v>
      </c>
      <c r="F47">
        <f>GT_Spot!P47</f>
        <v>0</v>
      </c>
      <c r="G47">
        <f>PPCL_NG!P47</f>
        <v>36.78</v>
      </c>
      <c r="H47">
        <f>PPCL_Spot!P47</f>
        <v>12.89</v>
      </c>
      <c r="I47">
        <f>Bawana_NG!P47</f>
        <v>99.275996935607438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1043.9627258441121</v>
      </c>
      <c r="P47" s="77">
        <v>118.74548307341192</v>
      </c>
      <c r="Q47" s="77">
        <v>32.43</v>
      </c>
      <c r="R47" s="80">
        <v>38.999999999999993</v>
      </c>
      <c r="S47" s="80">
        <v>0</v>
      </c>
      <c r="T47" s="78">
        <f>SUMPRODUCT(LTA!F47:AJ47,LTA!F$101:AJ$101,LTA!F$103:AJ$103)</f>
        <v>317.16000000000003</v>
      </c>
      <c r="U47" s="78">
        <f>SUMPRODUCT(LTA!F47:AJ47,LTA!F$102:AJ$102,LTA!F$103:AJ$103)</f>
        <v>22.75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147.76999999999998</v>
      </c>
      <c r="AB47" s="117">
        <f>-STOA!N47</f>
        <v>0</v>
      </c>
      <c r="AC47">
        <f t="shared" si="0"/>
        <v>18.221071775581365</v>
      </c>
      <c r="AD47">
        <f t="shared" si="1"/>
        <v>1690.7572034046693</v>
      </c>
      <c r="AE47">
        <f>'IDT-1'!B47</f>
        <v>0</v>
      </c>
      <c r="AF47" s="26"/>
      <c r="AG47">
        <f t="shared" si="2"/>
        <v>1690.7572034046693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-180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18.214069327119137</v>
      </c>
      <c r="F48">
        <f>GT_Spot!P48</f>
        <v>0</v>
      </c>
      <c r="G48">
        <f>PPCL_NG!P48</f>
        <v>36.78</v>
      </c>
      <c r="H48">
        <f>PPCL_Spot!P48</f>
        <v>12.89</v>
      </c>
      <c r="I48">
        <f>Bawana_NG!P48</f>
        <v>99.275996935607438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1043.9617227113119</v>
      </c>
      <c r="P48" s="77">
        <v>118.74548307341192</v>
      </c>
      <c r="Q48" s="77">
        <v>32.43</v>
      </c>
      <c r="R48" s="80">
        <v>38.999999999999993</v>
      </c>
      <c r="S48" s="80">
        <v>0</v>
      </c>
      <c r="T48" s="78">
        <f>SUMPRODUCT(LTA!F48:AJ48,LTA!F$101:AJ$101,LTA!F$103:AJ$103)</f>
        <v>319.52</v>
      </c>
      <c r="U48" s="78">
        <f>SUMPRODUCT(LTA!F48:AJ48,LTA!F$102:AJ$102,LTA!F$103:AJ$103)</f>
        <v>22.35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147.76999999999998</v>
      </c>
      <c r="AB48" s="117">
        <f>-STOA!N48</f>
        <v>0</v>
      </c>
      <c r="AC48">
        <f t="shared" si="0"/>
        <v>18.060748397568815</v>
      </c>
      <c r="AD48">
        <f t="shared" si="1"/>
        <v>1712.8765236498814</v>
      </c>
      <c r="AE48">
        <f>'IDT-1'!B48</f>
        <v>0</v>
      </c>
      <c r="AF48" s="26"/>
      <c r="AG48">
        <f t="shared" si="2"/>
        <v>1712.8765236498814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-160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12.077464788732394</v>
      </c>
      <c r="F49">
        <f>GT_Spot!P49</f>
        <v>0</v>
      </c>
      <c r="G49">
        <f>PPCL_NG!P49</f>
        <v>36.78</v>
      </c>
      <c r="H49">
        <f>PPCL_Spot!P49</f>
        <v>9.99</v>
      </c>
      <c r="I49">
        <f>Bawana_NG!P49</f>
        <v>75.999999999999986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1042.4744802203265</v>
      </c>
      <c r="P49" s="77">
        <v>118.74548307341192</v>
      </c>
      <c r="Q49" s="77">
        <v>32.43</v>
      </c>
      <c r="R49" s="80">
        <v>38.999999999999993</v>
      </c>
      <c r="S49" s="80">
        <v>0</v>
      </c>
      <c r="T49" s="78">
        <f>SUMPRODUCT(LTA!F49:AJ49,LTA!F$101:AJ$101,LTA!F$103:AJ$103)</f>
        <v>322.52</v>
      </c>
      <c r="U49" s="78">
        <f>SUMPRODUCT(LTA!F49:AJ49,LTA!F$102:AJ$102,LTA!F$103:AJ$103)</f>
        <v>21.89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147.76999999999998</v>
      </c>
      <c r="AB49" s="117">
        <f>-STOA!N49</f>
        <v>0</v>
      </c>
      <c r="AC49">
        <f t="shared" si="0"/>
        <v>17.252974119345275</v>
      </c>
      <c r="AD49">
        <f t="shared" si="1"/>
        <v>1742.4244539631256</v>
      </c>
      <c r="AE49">
        <f>'IDT-1'!B49</f>
        <v>0</v>
      </c>
      <c r="AF49" s="26"/>
      <c r="AG49">
        <f t="shared" si="2"/>
        <v>1742.4244539631256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10.533781807546067</v>
      </c>
      <c r="F50">
        <f>GT_Spot!P50</f>
        <v>0</v>
      </c>
      <c r="G50">
        <f>PPCL_NG!P50</f>
        <v>36.78</v>
      </c>
      <c r="H50">
        <f>PPCL_Spot!P50</f>
        <v>4.8</v>
      </c>
      <c r="I50">
        <f>Bawana_NG!P50</f>
        <v>75.999999999999986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1050.9411976267263</v>
      </c>
      <c r="P50" s="77">
        <v>118.74548307341192</v>
      </c>
      <c r="Q50" s="77">
        <v>32.43</v>
      </c>
      <c r="R50" s="80">
        <v>38.999999999999993</v>
      </c>
      <c r="S50" s="80">
        <v>0</v>
      </c>
      <c r="T50" s="78">
        <f>SUMPRODUCT(LTA!F50:AJ50,LTA!F$101:AJ$101,LTA!F$103:AJ$103)</f>
        <v>325.22000000000003</v>
      </c>
      <c r="U50" s="78">
        <f>SUMPRODUCT(LTA!F50:AJ50,LTA!F$102:AJ$102,LTA!F$103:AJ$103)</f>
        <v>21.76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148.47</v>
      </c>
      <c r="AB50" s="117">
        <f>-STOA!N50</f>
        <v>0</v>
      </c>
      <c r="AC50">
        <f t="shared" si="0"/>
        <v>17.297000822287153</v>
      </c>
      <c r="AD50">
        <f t="shared" si="1"/>
        <v>1747.3834616853972</v>
      </c>
      <c r="AE50">
        <f>'IDT-1'!B50</f>
        <v>0</v>
      </c>
      <c r="AF50" s="26"/>
      <c r="AG50">
        <f t="shared" si="2"/>
        <v>1747.3834616853972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-100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10.227642276422763</v>
      </c>
      <c r="F51">
        <f>GT_Spot!P51</f>
        <v>0</v>
      </c>
      <c r="G51">
        <f>PPCL_NG!P51</f>
        <v>36.78</v>
      </c>
      <c r="H51">
        <f>PPCL_Spot!P51</f>
        <v>5.6</v>
      </c>
      <c r="I51">
        <f>Bawana_NG!P51</f>
        <v>75.999999999999986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951.71712921466656</v>
      </c>
      <c r="P51" s="77">
        <v>118.74548307341192</v>
      </c>
      <c r="Q51" s="77">
        <v>32.43</v>
      </c>
      <c r="R51" s="80">
        <v>38.999999999999993</v>
      </c>
      <c r="S51" s="80">
        <v>0</v>
      </c>
      <c r="T51" s="78">
        <f>SUMPRODUCT(LTA!F51:AJ51,LTA!F$101:AJ$101,LTA!F$103:AJ$103)</f>
        <v>327.79</v>
      </c>
      <c r="U51" s="78">
        <f>SUMPRODUCT(LTA!F51:AJ51,LTA!F$102:AJ$102,LTA!F$103:AJ$103)</f>
        <v>21.78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149.16999999999999</v>
      </c>
      <c r="AB51" s="117">
        <f>-STOA!N51</f>
        <v>0</v>
      </c>
      <c r="AC51">
        <f t="shared" si="0"/>
        <v>16.16707856623702</v>
      </c>
      <c r="AD51">
        <f t="shared" si="1"/>
        <v>1685.7431759982642</v>
      </c>
      <c r="AE51">
        <f>'IDT-1'!B51</f>
        <v>0</v>
      </c>
      <c r="AF51" s="26"/>
      <c r="AG51">
        <f t="shared" si="2"/>
        <v>1685.7431759982642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-67.33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10.227642276422763</v>
      </c>
      <c r="F52">
        <f>GT_Spot!P52</f>
        <v>0</v>
      </c>
      <c r="G52">
        <f>PPCL_NG!P52</f>
        <v>36.78</v>
      </c>
      <c r="H52">
        <f>PPCL_Spot!P52</f>
        <v>5.6</v>
      </c>
      <c r="I52">
        <f>Bawana_NG!P52</f>
        <v>75.999999999999986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963.42688870576831</v>
      </c>
      <c r="P52" s="77">
        <v>118.74548307341192</v>
      </c>
      <c r="Q52" s="77">
        <v>32.43</v>
      </c>
      <c r="R52" s="80">
        <v>38.999999999999993</v>
      </c>
      <c r="S52" s="80">
        <v>0</v>
      </c>
      <c r="T52" s="78">
        <f>SUMPRODUCT(LTA!F52:AJ52,LTA!F$101:AJ$101,LTA!F$103:AJ$103)</f>
        <v>329.03</v>
      </c>
      <c r="U52" s="78">
        <f>SUMPRODUCT(LTA!F52:AJ52,LTA!F$102:AJ$102,LTA!F$103:AJ$103)</f>
        <v>21.98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151.26999999999998</v>
      </c>
      <c r="AB52" s="117">
        <f>-STOA!N52</f>
        <v>0</v>
      </c>
      <c r="AC52">
        <f t="shared" si="0"/>
        <v>15.955739726594874</v>
      </c>
      <c r="AD52">
        <f t="shared" si="1"/>
        <v>1740.1242743290079</v>
      </c>
      <c r="AE52">
        <f>'IDT-1'!B52</f>
        <v>0</v>
      </c>
      <c r="AF52" s="26"/>
      <c r="AG52">
        <f t="shared" si="2"/>
        <v>1740.1242743290079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-28.41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9.07</v>
      </c>
      <c r="F53">
        <f>GT_Spot!P53</f>
        <v>0</v>
      </c>
      <c r="G53">
        <f>PPCL_NG!P53</f>
        <v>36.78</v>
      </c>
      <c r="H53">
        <f>PPCL_Spot!P53</f>
        <v>4.67</v>
      </c>
      <c r="I53">
        <f>Bawana_NG!P53</f>
        <v>75.999999999999986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943.47669531015322</v>
      </c>
      <c r="P53" s="77">
        <v>118.74548307341192</v>
      </c>
      <c r="Q53" s="77">
        <v>32.43</v>
      </c>
      <c r="R53" s="80">
        <v>38.999999999999993</v>
      </c>
      <c r="S53" s="80">
        <v>0</v>
      </c>
      <c r="T53" s="78">
        <f>SUMPRODUCT(LTA!F53:AJ53,LTA!F$101:AJ$101,LTA!F$103:AJ$103)</f>
        <v>330</v>
      </c>
      <c r="U53" s="78">
        <f>SUMPRODUCT(LTA!F53:AJ53,LTA!F$102:AJ$102,LTA!F$103:AJ$103)</f>
        <v>33.31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152.66999999999999</v>
      </c>
      <c r="AB53" s="117">
        <f>-STOA!N53</f>
        <v>0</v>
      </c>
      <c r="AC53">
        <f t="shared" si="0"/>
        <v>15.896482995441234</v>
      </c>
      <c r="AD53">
        <f t="shared" si="1"/>
        <v>1730.255695388124</v>
      </c>
      <c r="AE53">
        <f>'IDT-1'!B53</f>
        <v>0</v>
      </c>
      <c r="AF53" s="26"/>
      <c r="AG53">
        <f t="shared" si="2"/>
        <v>1730.255695388124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8.7945544554455441</v>
      </c>
      <c r="F54">
        <f>GT_Spot!P54</f>
        <v>0</v>
      </c>
      <c r="G54">
        <f>PPCL_NG!P54</f>
        <v>36.78</v>
      </c>
      <c r="H54">
        <f>PPCL_Spot!P54</f>
        <v>4.67</v>
      </c>
      <c r="I54">
        <f>Bawana_NG!P54</f>
        <v>75.999999999999986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908.53929123044327</v>
      </c>
      <c r="P54" s="77">
        <v>118.74548307341192</v>
      </c>
      <c r="Q54" s="77">
        <v>32.43</v>
      </c>
      <c r="R54" s="80">
        <v>38.999999999999993</v>
      </c>
      <c r="S54" s="80">
        <v>0</v>
      </c>
      <c r="T54" s="78">
        <f>SUMPRODUCT(LTA!F54:AJ54,LTA!F$101:AJ$101,LTA!F$103:AJ$103)</f>
        <v>330.97</v>
      </c>
      <c r="U54" s="78">
        <f>SUMPRODUCT(LTA!F54:AJ54,LTA!F$102:AJ$102,LTA!F$103:AJ$103)</f>
        <v>35.29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152.66999999999999</v>
      </c>
      <c r="AB54" s="117">
        <f>-STOA!N54</f>
        <v>0</v>
      </c>
      <c r="AC54">
        <f t="shared" si="0"/>
        <v>15.346226093081848</v>
      </c>
      <c r="AD54">
        <f t="shared" si="1"/>
        <v>1728.5431026662188</v>
      </c>
      <c r="AE54">
        <f>'IDT-1'!B54</f>
        <v>0</v>
      </c>
      <c r="AF54" s="26"/>
      <c r="AG54">
        <f t="shared" si="2"/>
        <v>1728.5431026662188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8.7945544554455441</v>
      </c>
      <c r="F55">
        <f>GT_Spot!P55</f>
        <v>0</v>
      </c>
      <c r="G55">
        <f>PPCL_NG!P55</f>
        <v>36.78</v>
      </c>
      <c r="H55">
        <f>PPCL_Spot!P55</f>
        <v>4.67</v>
      </c>
      <c r="I55">
        <f>Bawana_NG!P55</f>
        <v>75.999999999999986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907.5793158804031</v>
      </c>
      <c r="P55" s="77">
        <v>118.74548307341192</v>
      </c>
      <c r="Q55" s="77">
        <v>32.43</v>
      </c>
      <c r="R55" s="80">
        <v>38.999999999999993</v>
      </c>
      <c r="S55" s="80">
        <v>0</v>
      </c>
      <c r="T55" s="78">
        <f>SUMPRODUCT(LTA!F55:AJ55,LTA!F$101:AJ$101,LTA!F$103:AJ$103)</f>
        <v>338.49</v>
      </c>
      <c r="U55" s="78">
        <f>SUMPRODUCT(LTA!F55:AJ55,LTA!F$102:AJ$102,LTA!F$103:AJ$103)</f>
        <v>36.340000000000003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152.66999999999999</v>
      </c>
      <c r="AB55" s="117">
        <f>-STOA!N55</f>
        <v>0</v>
      </c>
      <c r="AC55">
        <f t="shared" si="0"/>
        <v>16.123444511777119</v>
      </c>
      <c r="AD55">
        <f t="shared" si="1"/>
        <v>1655.3759088974834</v>
      </c>
      <c r="AE55">
        <f>'IDT-1'!B55</f>
        <v>0</v>
      </c>
      <c r="AF55" s="26"/>
      <c r="AG55">
        <f t="shared" si="2"/>
        <v>1655.3759088974834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8.7945544554455441</v>
      </c>
      <c r="F56">
        <f>GT_Spot!P56</f>
        <v>0</v>
      </c>
      <c r="G56">
        <f>PPCL_NG!P56</f>
        <v>36.78</v>
      </c>
      <c r="H56">
        <f>PPCL_Spot!P56</f>
        <v>4.67</v>
      </c>
      <c r="I56">
        <f>Bawana_NG!P56</f>
        <v>75.999999999999986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923.05262552688396</v>
      </c>
      <c r="P56" s="77">
        <v>118.74548307341192</v>
      </c>
      <c r="Q56" s="77">
        <v>32.43</v>
      </c>
      <c r="R56" s="80">
        <v>38.999999999999993</v>
      </c>
      <c r="S56" s="80">
        <v>0</v>
      </c>
      <c r="T56" s="78">
        <f>SUMPRODUCT(LTA!F56:AJ56,LTA!F$101:AJ$101,LTA!F$103:AJ$103)</f>
        <v>330.91999999999996</v>
      </c>
      <c r="U56" s="78">
        <f>SUMPRODUCT(LTA!F56:AJ56,LTA!F$102:AJ$102,LTA!F$103:AJ$103)</f>
        <v>36.56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152.66999999999999</v>
      </c>
      <c r="AB56" s="117">
        <f>-STOA!N56</f>
        <v>0</v>
      </c>
      <c r="AC56">
        <f t="shared" si="0"/>
        <v>15.515752881218207</v>
      </c>
      <c r="AD56">
        <f t="shared" si="1"/>
        <v>1740.6069101745229</v>
      </c>
      <c r="AE56">
        <f>'IDT-1'!B56</f>
        <v>0</v>
      </c>
      <c r="AF56" s="26"/>
      <c r="AG56">
        <f t="shared" si="2"/>
        <v>1740.6069101745229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-3.5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8.7945544554455441</v>
      </c>
      <c r="F57">
        <f>GT_Spot!P57</f>
        <v>0</v>
      </c>
      <c r="G57">
        <f>PPCL_NG!P57</f>
        <v>36.78</v>
      </c>
      <c r="H57">
        <f>PPCL_Spot!P57</f>
        <v>4</v>
      </c>
      <c r="I57">
        <f>Bawana_NG!P57</f>
        <v>93.404007958316342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984.48988405856699</v>
      </c>
      <c r="P57" s="77">
        <v>118.74548307341192</v>
      </c>
      <c r="Q57" s="77">
        <v>32.43</v>
      </c>
      <c r="R57" s="80">
        <v>38.999999999999993</v>
      </c>
      <c r="S57" s="80">
        <v>0</v>
      </c>
      <c r="T57" s="78">
        <f>SUMPRODUCT(LTA!F57:AJ57,LTA!F$101:AJ$101,LTA!F$103:AJ$103)</f>
        <v>330.75</v>
      </c>
      <c r="U57" s="78">
        <f>SUMPRODUCT(LTA!F57:AJ57,LTA!F$102:AJ$102,LTA!F$103:AJ$103)</f>
        <v>38.1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152.66999999999999</v>
      </c>
      <c r="AB57" s="117">
        <f>-STOA!N57</f>
        <v>0</v>
      </c>
      <c r="AC57">
        <f t="shared" si="0"/>
        <v>17.516361708331818</v>
      </c>
      <c r="AD57">
        <f t="shared" si="1"/>
        <v>1671.647567837409</v>
      </c>
      <c r="AE57">
        <f>'IDT-1'!B57</f>
        <v>0</v>
      </c>
      <c r="AF57" s="26"/>
      <c r="AG57">
        <f t="shared" si="2"/>
        <v>1671.647567837409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-150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8.7945544554455441</v>
      </c>
      <c r="F58">
        <f>GT_Spot!P58</f>
        <v>0</v>
      </c>
      <c r="G58">
        <f>PPCL_NG!P58</f>
        <v>36.78</v>
      </c>
      <c r="H58">
        <f>PPCL_Spot!P58</f>
        <v>4.67</v>
      </c>
      <c r="I58">
        <f>Bawana_NG!P58</f>
        <v>93.404007958316342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1027.4524674291952</v>
      </c>
      <c r="P58" s="77">
        <v>118.74548307341192</v>
      </c>
      <c r="Q58" s="77">
        <v>32.43</v>
      </c>
      <c r="R58" s="80">
        <v>38.999999999999993</v>
      </c>
      <c r="S58" s="80">
        <v>0</v>
      </c>
      <c r="T58" s="78">
        <f>SUMPRODUCT(LTA!F58:AJ58,LTA!F$101:AJ$101,LTA!F$103:AJ$103)</f>
        <v>336.94</v>
      </c>
      <c r="U58" s="78">
        <f>SUMPRODUCT(LTA!F58:AJ58,LTA!F$102:AJ$102,LTA!F$103:AJ$103)</f>
        <v>34.97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152.66999999999999</v>
      </c>
      <c r="AB58" s="117">
        <f>-STOA!N58</f>
        <v>0</v>
      </c>
      <c r="AC58">
        <f t="shared" si="0"/>
        <v>18.016037717215301</v>
      </c>
      <c r="AD58">
        <f t="shared" si="1"/>
        <v>1707.8404751991538</v>
      </c>
      <c r="AE58">
        <f>'IDT-1'!B58</f>
        <v>0</v>
      </c>
      <c r="AF58" s="26"/>
      <c r="AG58">
        <f t="shared" si="2"/>
        <v>1707.8404751991538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-160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8.7945544554455441</v>
      </c>
      <c r="F59">
        <f>GT_Spot!P59</f>
        <v>0</v>
      </c>
      <c r="G59">
        <f>PPCL_NG!P59</f>
        <v>36.78</v>
      </c>
      <c r="H59">
        <f>PPCL_Spot!P59</f>
        <v>4.67</v>
      </c>
      <c r="I59">
        <f>Bawana_NG!P59</f>
        <v>93.404007958316342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1058.3973082693512</v>
      </c>
      <c r="P59" s="77">
        <v>118.74548307341192</v>
      </c>
      <c r="Q59" s="77">
        <v>32.43</v>
      </c>
      <c r="R59" s="80">
        <v>38.999999999999993</v>
      </c>
      <c r="S59" s="80">
        <v>0</v>
      </c>
      <c r="T59" s="78">
        <f>SUMPRODUCT(LTA!F59:AJ59,LTA!F$101:AJ$101,LTA!F$103:AJ$103)</f>
        <v>327.75</v>
      </c>
      <c r="U59" s="78">
        <f>SUMPRODUCT(LTA!F59:AJ59,LTA!F$102:AJ$102,LTA!F$103:AJ$103)</f>
        <v>36.61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152.66999999999999</v>
      </c>
      <c r="AB59" s="117">
        <f>-STOA!N59</f>
        <v>0</v>
      </c>
      <c r="AC59">
        <f t="shared" si="0"/>
        <v>18.275181081741845</v>
      </c>
      <c r="AD59">
        <f t="shared" si="1"/>
        <v>1724.9761726747831</v>
      </c>
      <c r="AE59">
        <f>'IDT-1'!B59</f>
        <v>0</v>
      </c>
      <c r="AF59" s="26"/>
      <c r="AG59">
        <f t="shared" si="2"/>
        <v>1724.9761726747831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-166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8.7945544554455441</v>
      </c>
      <c r="F60">
        <f>GT_Spot!P60</f>
        <v>0</v>
      </c>
      <c r="G60">
        <f>PPCL_NG!P60</f>
        <v>36.78</v>
      </c>
      <c r="H60">
        <f>PPCL_Spot!P60</f>
        <v>4.67</v>
      </c>
      <c r="I60">
        <f>Bawana_NG!P60</f>
        <v>93.404007958316342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1071.519898033351</v>
      </c>
      <c r="P60" s="77">
        <v>118.74548307341192</v>
      </c>
      <c r="Q60" s="77">
        <v>32.43</v>
      </c>
      <c r="R60" s="80">
        <v>38.999999999999993</v>
      </c>
      <c r="S60" s="80">
        <v>0</v>
      </c>
      <c r="T60" s="78">
        <f>SUMPRODUCT(LTA!F60:AJ60,LTA!F$101:AJ$101,LTA!F$103:AJ$103)</f>
        <v>325.64</v>
      </c>
      <c r="U60" s="78">
        <f>SUMPRODUCT(LTA!F60:AJ60,LTA!F$102:AJ$102,LTA!F$103:AJ$103)</f>
        <v>38.81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152.66999999999999</v>
      </c>
      <c r="AB60" s="117">
        <f>-STOA!N60</f>
        <v>0</v>
      </c>
      <c r="AC60">
        <f t="shared" si="0"/>
        <v>18.384349369647289</v>
      </c>
      <c r="AD60">
        <f t="shared" si="1"/>
        <v>1738.8795941508777</v>
      </c>
      <c r="AE60">
        <f>'IDT-1'!B60</f>
        <v>0</v>
      </c>
      <c r="AF60" s="26"/>
      <c r="AG60">
        <f t="shared" si="2"/>
        <v>1738.8795941508777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-165.2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8.7945544554455441</v>
      </c>
      <c r="F61">
        <f>GT_Spot!P61</f>
        <v>0</v>
      </c>
      <c r="G61">
        <f>PPCL_NG!P61</f>
        <v>36.78</v>
      </c>
      <c r="H61">
        <f>PPCL_Spot!P61</f>
        <v>4.67</v>
      </c>
      <c r="I61">
        <f>Bawana_NG!P61</f>
        <v>93.404007958316342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1080.7005270669783</v>
      </c>
      <c r="P61" s="77">
        <v>118.74548307341192</v>
      </c>
      <c r="Q61" s="77">
        <v>32.43</v>
      </c>
      <c r="R61" s="80">
        <v>38.999999999999993</v>
      </c>
      <c r="S61" s="80">
        <v>0</v>
      </c>
      <c r="T61" s="78">
        <f>SUMPRODUCT(LTA!F61:AJ61,LTA!F$101:AJ$101,LTA!F$103:AJ$103)</f>
        <v>330.45</v>
      </c>
      <c r="U61" s="78">
        <f>SUMPRODUCT(LTA!F61:AJ61,LTA!F$102:AJ$102,LTA!F$103:AJ$103)</f>
        <v>40.39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149.87</v>
      </c>
      <c r="AB61" s="117">
        <f>-STOA!N61</f>
        <v>0</v>
      </c>
      <c r="AC61">
        <f t="shared" si="0"/>
        <v>18.042170776006806</v>
      </c>
      <c r="AD61">
        <f t="shared" si="1"/>
        <v>1803.1924017781455</v>
      </c>
      <c r="AE61">
        <f>'IDT-1'!B61</f>
        <v>0</v>
      </c>
      <c r="AF61" s="26"/>
      <c r="AG61">
        <f t="shared" si="2"/>
        <v>1803.1924017781455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-114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8.7945544554455441</v>
      </c>
      <c r="F62">
        <f>GT_Spot!P62</f>
        <v>0</v>
      </c>
      <c r="G62">
        <f>PPCL_NG!P62</f>
        <v>36.78</v>
      </c>
      <c r="H62">
        <f>PPCL_Spot!P62</f>
        <v>4.67</v>
      </c>
      <c r="I62">
        <f>Bawana_NG!P62</f>
        <v>93.404007958316342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1080.692122535778</v>
      </c>
      <c r="P62" s="77">
        <v>118.74548307341192</v>
      </c>
      <c r="Q62" s="77">
        <v>32.43</v>
      </c>
      <c r="R62" s="80">
        <v>38.999999999999993</v>
      </c>
      <c r="S62" s="80">
        <v>0</v>
      </c>
      <c r="T62" s="78">
        <f>SUMPRODUCT(LTA!F62:AJ62,LTA!F$101:AJ$101,LTA!F$103:AJ$103)</f>
        <v>317.61</v>
      </c>
      <c r="U62" s="78">
        <f>SUMPRODUCT(LTA!F62:AJ62,LTA!F$102:AJ$102,LTA!F$103:AJ$103)</f>
        <v>44.83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147.76999999999998</v>
      </c>
      <c r="AB62" s="117">
        <f>-STOA!N62</f>
        <v>0</v>
      </c>
      <c r="AC62">
        <f t="shared" si="0"/>
        <v>17.665596735421992</v>
      </c>
      <c r="AD62">
        <f t="shared" si="1"/>
        <v>1825.0605712875297</v>
      </c>
      <c r="AE62">
        <f>'IDT-1'!B62</f>
        <v>0</v>
      </c>
      <c r="AF62" s="26"/>
      <c r="AG62">
        <f t="shared" si="2"/>
        <v>1825.0605712875297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-82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8.7945544554455441</v>
      </c>
      <c r="F63">
        <f>GT_Spot!P63</f>
        <v>0</v>
      </c>
      <c r="G63">
        <f>PPCL_NG!P63</f>
        <v>36.78</v>
      </c>
      <c r="H63">
        <f>PPCL_Spot!P63</f>
        <v>3.33</v>
      </c>
      <c r="I63">
        <f>Bawana_NG!P63</f>
        <v>93.404007958316342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1095.762030849394</v>
      </c>
      <c r="P63" s="77">
        <v>118.74548307341192</v>
      </c>
      <c r="Q63" s="77">
        <v>32.43</v>
      </c>
      <c r="R63" s="80">
        <v>38.999999999999993</v>
      </c>
      <c r="S63" s="80">
        <v>0</v>
      </c>
      <c r="T63" s="78">
        <f>SUMPRODUCT(LTA!F63:AJ63,LTA!F$101:AJ$101,LTA!F$103:AJ$103)</f>
        <v>306.82</v>
      </c>
      <c r="U63" s="78">
        <f>SUMPRODUCT(LTA!F63:AJ63,LTA!F$102:AJ$102,LTA!F$103:AJ$103)</f>
        <v>45.44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144.97</v>
      </c>
      <c r="AB63" s="117">
        <f>-STOA!N63</f>
        <v>0</v>
      </c>
      <c r="AC63">
        <f t="shared" si="0"/>
        <v>17.476877123093516</v>
      </c>
      <c r="AD63">
        <f t="shared" si="1"/>
        <v>1847.9991992134742</v>
      </c>
      <c r="AE63">
        <f>'IDT-1'!B63</f>
        <v>0</v>
      </c>
      <c r="AF63" s="26"/>
      <c r="AG63">
        <f t="shared" si="2"/>
        <v>1847.9991992134742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8.7945544554455441</v>
      </c>
      <c r="F64">
        <f>GT_Spot!P64</f>
        <v>0</v>
      </c>
      <c r="G64">
        <f>PPCL_NG!P64</f>
        <v>36.78</v>
      </c>
      <c r="H64">
        <f>PPCL_Spot!P64</f>
        <v>3.996</v>
      </c>
      <c r="I64">
        <f>Bawana_NG!P64</f>
        <v>93.404007958316342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1095.763410815794</v>
      </c>
      <c r="P64" s="77">
        <v>118.74548307341192</v>
      </c>
      <c r="Q64" s="77">
        <v>32.43</v>
      </c>
      <c r="R64" s="80">
        <v>38.999999999999993</v>
      </c>
      <c r="S64" s="80">
        <v>0</v>
      </c>
      <c r="T64" s="78">
        <f>SUMPRODUCT(LTA!F64:AJ64,LTA!F$101:AJ$101,LTA!F$103:AJ$103)</f>
        <v>301.92</v>
      </c>
      <c r="U64" s="78">
        <f>SUMPRODUCT(LTA!F64:AJ64,LTA!F$102:AJ$102,LTA!F$103:AJ$103)</f>
        <v>46.18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11.66</v>
      </c>
      <c r="Z64" s="75">
        <f>IEX!N64</f>
        <v>0</v>
      </c>
      <c r="AA64" s="117">
        <f>STOA!H64</f>
        <v>142.87</v>
      </c>
      <c r="AB64" s="117">
        <f>-STOA!N64</f>
        <v>0</v>
      </c>
      <c r="AC64">
        <f t="shared" si="0"/>
        <v>17.698954489719551</v>
      </c>
      <c r="AD64">
        <f t="shared" si="1"/>
        <v>1834.8445018132484</v>
      </c>
      <c r="AE64">
        <f>'IDT-1'!B64</f>
        <v>0</v>
      </c>
      <c r="AF64" s="26"/>
      <c r="AG64">
        <f t="shared" si="2"/>
        <v>1834.8445018132484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-79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8.7945544554455441</v>
      </c>
      <c r="F65">
        <f>GT_Spot!P65</f>
        <v>0</v>
      </c>
      <c r="G65">
        <f>PPCL_NG!P65</f>
        <v>36.78</v>
      </c>
      <c r="H65">
        <f>PPCL_Spot!P65</f>
        <v>3.33</v>
      </c>
      <c r="I65">
        <f>Bawana_NG!P65</f>
        <v>93.404007958316342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1094.0794489437567</v>
      </c>
      <c r="P65" s="77">
        <v>118.74548307341192</v>
      </c>
      <c r="Q65" s="77">
        <v>32.43</v>
      </c>
      <c r="R65" s="80">
        <v>38.999999999999993</v>
      </c>
      <c r="S65" s="80">
        <v>0</v>
      </c>
      <c r="T65" s="78">
        <f>SUMPRODUCT(LTA!F65:AJ65,LTA!F$101:AJ$101,LTA!F$103:AJ$103)</f>
        <v>284.42</v>
      </c>
      <c r="U65" s="78">
        <f>SUMPRODUCT(LTA!F65:AJ65,LTA!F$102:AJ$102,LTA!F$103:AJ$103)</f>
        <v>47.47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20.399999999999999</v>
      </c>
      <c r="Z65" s="75">
        <f>IEX!N65</f>
        <v>0</v>
      </c>
      <c r="AA65" s="117">
        <f>STOA!H65</f>
        <v>165.76000000000002</v>
      </c>
      <c r="AB65" s="117">
        <f>-STOA!N65</f>
        <v>0</v>
      </c>
      <c r="AC65">
        <f t="shared" si="0"/>
        <v>17.822848952767817</v>
      </c>
      <c r="AD65">
        <f t="shared" si="1"/>
        <v>1846.7906454781628</v>
      </c>
      <c r="AE65">
        <f>'IDT-1'!B65</f>
        <v>0</v>
      </c>
      <c r="AF65" s="26"/>
      <c r="AG65">
        <f t="shared" si="2"/>
        <v>1846.7906454781628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8.7945544554455441</v>
      </c>
      <c r="F66">
        <f>GT_Spot!P66</f>
        <v>0</v>
      </c>
      <c r="G66">
        <f>PPCL_NG!P66</f>
        <v>36.78</v>
      </c>
      <c r="H66">
        <f>PPCL_Spot!P66</f>
        <v>3.33</v>
      </c>
      <c r="I66">
        <f>Bawana_NG!P66</f>
        <v>93.404007958316342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1094.2482458169566</v>
      </c>
      <c r="P66" s="77">
        <v>118.74548307341192</v>
      </c>
      <c r="Q66" s="77">
        <v>32.43</v>
      </c>
      <c r="R66" s="80">
        <v>38.999999999999993</v>
      </c>
      <c r="S66" s="80">
        <v>0</v>
      </c>
      <c r="T66" s="78">
        <f>SUMPRODUCT(LTA!F66:AJ66,LTA!F$101:AJ$101,LTA!F$103:AJ$103)</f>
        <v>264.63</v>
      </c>
      <c r="U66" s="78">
        <f>SUMPRODUCT(LTA!F66:AJ66,LTA!F$102:AJ$102,LTA!F$103:AJ$103)</f>
        <v>49.57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47.61</v>
      </c>
      <c r="Z66" s="75">
        <f>IEX!N66</f>
        <v>0</v>
      </c>
      <c r="AA66" s="117">
        <f>STOA!H66</f>
        <v>170.19000000000003</v>
      </c>
      <c r="AB66" s="117">
        <f>-STOA!N66</f>
        <v>0</v>
      </c>
      <c r="AC66">
        <f t="shared" si="0"/>
        <v>17.947094365251974</v>
      </c>
      <c r="AD66">
        <f t="shared" si="1"/>
        <v>1860.7851969388782</v>
      </c>
      <c r="AE66">
        <f>'IDT-1'!B66</f>
        <v>0</v>
      </c>
      <c r="AF66" s="26"/>
      <c r="AG66">
        <f t="shared" si="2"/>
        <v>1860.7851969388782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-80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8.7945544554455441</v>
      </c>
      <c r="F67">
        <f>GT_Spot!P67</f>
        <v>0</v>
      </c>
      <c r="G67">
        <f>PPCL_NG!P67</f>
        <v>36.78</v>
      </c>
      <c r="H67">
        <f>PPCL_Spot!P67</f>
        <v>3.33</v>
      </c>
      <c r="I67">
        <f>Bawana_NG!P67</f>
        <v>93.404007958316342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1098.2055581577567</v>
      </c>
      <c r="P67" s="77">
        <v>118.74548307341192</v>
      </c>
      <c r="Q67" s="77">
        <v>32.43</v>
      </c>
      <c r="R67" s="80">
        <v>38.999999999999993</v>
      </c>
      <c r="S67" s="80">
        <v>0</v>
      </c>
      <c r="T67" s="78">
        <f>SUMPRODUCT(LTA!F67:AJ67,LTA!F$101:AJ$101,LTA!F$103:AJ$103)</f>
        <v>243.42000000000002</v>
      </c>
      <c r="U67" s="78">
        <f>SUMPRODUCT(LTA!F67:AJ67,LTA!F$102:AJ$102,LTA!F$103:AJ$103)</f>
        <v>52.52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72.86</v>
      </c>
      <c r="Z67" s="75">
        <f>IEX!N67</f>
        <v>0</v>
      </c>
      <c r="AA67" s="117">
        <f>STOA!H67</f>
        <v>172.17000000000002</v>
      </c>
      <c r="AB67" s="117">
        <f>-STOA!N67</f>
        <v>0</v>
      </c>
      <c r="AC67">
        <f t="shared" si="0"/>
        <v>17.97207343862906</v>
      </c>
      <c r="AD67">
        <f t="shared" si="1"/>
        <v>1883.6875302063015</v>
      </c>
      <c r="AE67">
        <f>'IDT-1'!B67</f>
        <v>0</v>
      </c>
      <c r="AF67" s="26"/>
      <c r="AG67">
        <f t="shared" si="2"/>
        <v>1883.6875302063015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8.7945544554455441</v>
      </c>
      <c r="F68">
        <f>GT_Spot!P68</f>
        <v>0</v>
      </c>
      <c r="G68">
        <f>PPCL_NG!P68</f>
        <v>36.78</v>
      </c>
      <c r="H68">
        <f>PPCL_Spot!P68</f>
        <v>3.33</v>
      </c>
      <c r="I68">
        <f>Bawana_NG!P68</f>
        <v>93.404007958316342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1098.1478538657566</v>
      </c>
      <c r="P68" s="77">
        <v>118.74548307341192</v>
      </c>
      <c r="Q68" s="77">
        <v>32.43</v>
      </c>
      <c r="R68" s="80">
        <v>38.999999999999993</v>
      </c>
      <c r="S68" s="80">
        <v>0</v>
      </c>
      <c r="T68" s="78">
        <f>SUMPRODUCT(LTA!F68:AJ68,LTA!F$101:AJ$101,LTA!F$103:AJ$103)</f>
        <v>220.31</v>
      </c>
      <c r="U68" s="78">
        <f>SUMPRODUCT(LTA!F68:AJ68,LTA!F$102:AJ$102,LTA!F$103:AJ$103)</f>
        <v>56.06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51.49</v>
      </c>
      <c r="Z68" s="75">
        <f>IEX!N68</f>
        <v>0</v>
      </c>
      <c r="AA68" s="117">
        <f>STOA!H68</f>
        <v>181.45000000000002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17.870520191303367</v>
      </c>
      <c r="AD68">
        <f t="shared" ref="AD68:AD98" si="4">SUM(B68:AB68,AI68:AR68)-AC68</f>
        <v>1832.071379161627</v>
      </c>
      <c r="AE68">
        <f>'IDT-1'!B68</f>
        <v>47</v>
      </c>
      <c r="AF68" s="26"/>
      <c r="AG68">
        <f t="shared" ref="AG68:AG98" si="5">SUM(AD68:AF68)</f>
        <v>1879.071379161627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-90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8.7945544554455441</v>
      </c>
      <c r="F69">
        <f>GT_Spot!P69</f>
        <v>0</v>
      </c>
      <c r="G69">
        <f>PPCL_NG!P69</f>
        <v>36.78</v>
      </c>
      <c r="H69">
        <f>PPCL_Spot!P69</f>
        <v>2.67</v>
      </c>
      <c r="I69">
        <f>Bawana_NG!P69</f>
        <v>93.404007958316342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1088.0238101889568</v>
      </c>
      <c r="P69" s="77">
        <v>118.74548307341192</v>
      </c>
      <c r="Q69" s="77">
        <v>32.43</v>
      </c>
      <c r="R69" s="80">
        <v>33.11</v>
      </c>
      <c r="S69" s="80">
        <v>0</v>
      </c>
      <c r="T69" s="78">
        <f>SUMPRODUCT(LTA!F69:AJ69,LTA!F$101:AJ$101,LTA!F$103:AJ$103)</f>
        <v>195.46</v>
      </c>
      <c r="U69" s="78">
        <f>SUMPRODUCT(LTA!F69:AJ69,LTA!F$102:AJ$102,LTA!F$103:AJ$103)</f>
        <v>62.480000000000004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52.47</v>
      </c>
      <c r="Z69" s="75">
        <f>IEX!N69</f>
        <v>0</v>
      </c>
      <c r="AA69" s="117">
        <f>STOA!H69</f>
        <v>180.05</v>
      </c>
      <c r="AB69" s="117">
        <f>-STOA!N69</f>
        <v>0</v>
      </c>
      <c r="AC69">
        <f t="shared" si="3"/>
        <v>17.646689882169483</v>
      </c>
      <c r="AD69">
        <f t="shared" si="4"/>
        <v>1786.771165793961</v>
      </c>
      <c r="AE69">
        <f>'IDT-1'!B69</f>
        <v>86</v>
      </c>
      <c r="AF69" s="26"/>
      <c r="AG69">
        <f t="shared" si="5"/>
        <v>1872.771165793961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-100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8.7945544554455441</v>
      </c>
      <c r="F70">
        <f>GT_Spot!P70</f>
        <v>0</v>
      </c>
      <c r="G70">
        <f>PPCL_NG!P70</f>
        <v>36.78</v>
      </c>
      <c r="H70">
        <f>PPCL_Spot!P70</f>
        <v>3.33</v>
      </c>
      <c r="I70">
        <f>Bawana_NG!P70</f>
        <v>93.404007958316342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1092.7743695033566</v>
      </c>
      <c r="P70" s="77">
        <v>118.74548307341192</v>
      </c>
      <c r="Q70" s="77">
        <v>32.43</v>
      </c>
      <c r="R70" s="80">
        <v>28.27</v>
      </c>
      <c r="S70" s="80">
        <v>0</v>
      </c>
      <c r="T70" s="78">
        <f>SUMPRODUCT(LTA!F70:AJ70,LTA!F$101:AJ$101,LTA!F$103:AJ$103)</f>
        <v>170.19</v>
      </c>
      <c r="U70" s="78">
        <f>SUMPRODUCT(LTA!F70:AJ70,LTA!F$102:AJ$102,LTA!F$103:AJ$103)</f>
        <v>66.97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45.66</v>
      </c>
      <c r="Z70" s="75">
        <f>IEX!N70</f>
        <v>0</v>
      </c>
      <c r="AA70" s="117">
        <f>STOA!H70</f>
        <v>185.45000000000002</v>
      </c>
      <c r="AB70" s="117">
        <f>-STOA!N70</f>
        <v>0</v>
      </c>
      <c r="AC70">
        <f t="shared" si="3"/>
        <v>17.456438804136202</v>
      </c>
      <c r="AD70">
        <f t="shared" si="4"/>
        <v>1765.3419761863943</v>
      </c>
      <c r="AE70">
        <f>'IDT-1'!B70</f>
        <v>114</v>
      </c>
      <c r="AF70" s="26"/>
      <c r="AG70">
        <f t="shared" si="5"/>
        <v>1879.3419761863943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-100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8.7945544554455441</v>
      </c>
      <c r="F71">
        <f>GT_Spot!P71</f>
        <v>0</v>
      </c>
      <c r="G71">
        <f>PPCL_NG!P71</f>
        <v>36.78</v>
      </c>
      <c r="H71">
        <f>PPCL_Spot!P71</f>
        <v>3.33</v>
      </c>
      <c r="I71">
        <f>Bawana_NG!P71</f>
        <v>94.96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1089.1977052637569</v>
      </c>
      <c r="P71" s="77">
        <v>118.74548307341192</v>
      </c>
      <c r="Q71" s="77">
        <v>32.43</v>
      </c>
      <c r="R71" s="80">
        <v>24.404200378722674</v>
      </c>
      <c r="S71" s="80">
        <v>0</v>
      </c>
      <c r="T71" s="78">
        <f>SUMPRODUCT(LTA!F71:AJ71,LTA!F$101:AJ$101,LTA!F$103:AJ$103)</f>
        <v>144.07</v>
      </c>
      <c r="U71" s="78">
        <f>SUMPRODUCT(LTA!F71:AJ71,LTA!F$102:AJ$102,LTA!F$103:AJ$103)</f>
        <v>42.96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45.66</v>
      </c>
      <c r="Z71" s="75">
        <f>IEX!N71</f>
        <v>0</v>
      </c>
      <c r="AA71" s="117">
        <f>STOA!H71</f>
        <v>179.85000000000002</v>
      </c>
      <c r="AB71" s="117">
        <f>-STOA!N71</f>
        <v>0</v>
      </c>
      <c r="AC71">
        <f t="shared" si="3"/>
        <v>17.180557677793157</v>
      </c>
      <c r="AD71">
        <f t="shared" si="4"/>
        <v>1674.0013854935439</v>
      </c>
      <c r="AE71">
        <f>'IDT-1'!B71</f>
        <v>163</v>
      </c>
      <c r="AF71" s="26"/>
      <c r="AG71">
        <f t="shared" si="5"/>
        <v>1837.0013854935439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-130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8.7945544554455441</v>
      </c>
      <c r="F72">
        <f>GT_Spot!P72</f>
        <v>0</v>
      </c>
      <c r="G72">
        <f>PPCL_NG!P72</f>
        <v>36.78</v>
      </c>
      <c r="H72">
        <f>PPCL_Spot!P72</f>
        <v>3.33</v>
      </c>
      <c r="I72">
        <f>Bawana_NG!P72</f>
        <v>94.96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1089.1438892093568</v>
      </c>
      <c r="P72" s="77">
        <v>118.74548307341192</v>
      </c>
      <c r="Q72" s="77">
        <v>32.43</v>
      </c>
      <c r="R72" s="80">
        <v>22.299999999999997</v>
      </c>
      <c r="S72" s="80">
        <v>0</v>
      </c>
      <c r="T72" s="78">
        <f>SUMPRODUCT(LTA!F72:AJ72,LTA!F$101:AJ$101,LTA!F$103:AJ$103)</f>
        <v>117.17</v>
      </c>
      <c r="U72" s="78">
        <f>SUMPRODUCT(LTA!F72:AJ72,LTA!F$102:AJ$102,LTA!F$103:AJ$103)</f>
        <v>42.84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46.63</v>
      </c>
      <c r="Z72" s="75">
        <f>IEX!N72</f>
        <v>0</v>
      </c>
      <c r="AA72" s="117">
        <f>STOA!H72</f>
        <v>177.05000000000004</v>
      </c>
      <c r="AB72" s="117">
        <f>-STOA!N72</f>
        <v>0</v>
      </c>
      <c r="AC72">
        <f t="shared" si="3"/>
        <v>16.996468408403633</v>
      </c>
      <c r="AD72">
        <f t="shared" si="4"/>
        <v>1633.1774583298106</v>
      </c>
      <c r="AE72">
        <f>'IDT-1'!B72</f>
        <v>186</v>
      </c>
      <c r="AF72" s="26"/>
      <c r="AG72">
        <f t="shared" si="5"/>
        <v>1819.1774583298106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-140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8.7945544554455441</v>
      </c>
      <c r="F73">
        <f>GT_Spot!P73</f>
        <v>0</v>
      </c>
      <c r="G73">
        <f>PPCL_NG!P73</f>
        <v>36.78</v>
      </c>
      <c r="H73">
        <f>PPCL_Spot!P73</f>
        <v>3.33</v>
      </c>
      <c r="I73">
        <f>Bawana_NG!P73</f>
        <v>94.96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1097.0860900973566</v>
      </c>
      <c r="P73" s="77">
        <v>118.74548307341192</v>
      </c>
      <c r="Q73" s="77">
        <v>32.43</v>
      </c>
      <c r="R73" s="80">
        <v>14.46</v>
      </c>
      <c r="S73" s="80">
        <v>0</v>
      </c>
      <c r="T73" s="78">
        <f>SUMPRODUCT(LTA!F73:AJ73,LTA!F$101:AJ$101,LTA!F$103:AJ$103)</f>
        <v>90.81</v>
      </c>
      <c r="U73" s="78">
        <f>SUMPRODUCT(LTA!F73:AJ73,LTA!F$102:AJ$102,LTA!F$103:AJ$103)</f>
        <v>43.900000000000006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44.69</v>
      </c>
      <c r="Z73" s="75">
        <f>IEX!N73</f>
        <v>0</v>
      </c>
      <c r="AA73" s="117">
        <f>STOA!H73</f>
        <v>174.25000000000003</v>
      </c>
      <c r="AB73" s="117">
        <f>-STOA!N73</f>
        <v>0</v>
      </c>
      <c r="AC73">
        <f t="shared" si="3"/>
        <v>16.821797051439983</v>
      </c>
      <c r="AD73">
        <f t="shared" si="4"/>
        <v>1593.4143305747743</v>
      </c>
      <c r="AE73">
        <f>'IDT-1'!B73</f>
        <v>196</v>
      </c>
      <c r="AF73" s="26"/>
      <c r="AG73">
        <f t="shared" si="5"/>
        <v>1789.4143305747743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-150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8.7945544554455441</v>
      </c>
      <c r="F74">
        <f>GT_Spot!P74</f>
        <v>0</v>
      </c>
      <c r="G74">
        <f>PPCL_NG!P74</f>
        <v>36.78</v>
      </c>
      <c r="H74">
        <f>PPCL_Spot!P74</f>
        <v>3.33</v>
      </c>
      <c r="I74">
        <f>Bawana_NG!P74</f>
        <v>94.96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1105.7912919671978</v>
      </c>
      <c r="P74" s="77">
        <v>118.74548307341192</v>
      </c>
      <c r="Q74" s="77">
        <v>32.43</v>
      </c>
      <c r="R74" s="80">
        <v>5.15</v>
      </c>
      <c r="S74" s="80">
        <v>0</v>
      </c>
      <c r="T74" s="78">
        <f>SUMPRODUCT(LTA!F74:AJ74,LTA!F$101:AJ$101,LTA!F$103:AJ$103)</f>
        <v>67.63</v>
      </c>
      <c r="U74" s="78">
        <f>SUMPRODUCT(LTA!F74:AJ74,LTA!F$102:AJ$102,LTA!F$103:AJ$103)</f>
        <v>44.72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44.69</v>
      </c>
      <c r="Z74" s="75">
        <f>IEX!N74</f>
        <v>0</v>
      </c>
      <c r="AA74" s="117">
        <f>STOA!H74</f>
        <v>173.55000000000004</v>
      </c>
      <c r="AB74" s="117">
        <f>-STOA!N74</f>
        <v>0</v>
      </c>
      <c r="AC74">
        <f t="shared" si="3"/>
        <v>16.524765552672633</v>
      </c>
      <c r="AD74">
        <f t="shared" si="4"/>
        <v>1580.046563943383</v>
      </c>
      <c r="AE74">
        <f>'IDT-1'!B74</f>
        <v>182</v>
      </c>
      <c r="AF74" s="26"/>
      <c r="AG74">
        <f t="shared" si="5"/>
        <v>1762.046563943383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-140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8.8762376237623766</v>
      </c>
      <c r="F75">
        <f>GT_Spot!P75</f>
        <v>0</v>
      </c>
      <c r="G75">
        <f>PPCL_NG!P75</f>
        <v>36.78</v>
      </c>
      <c r="H75">
        <f>PPCL_Spot!P75</f>
        <v>2.67</v>
      </c>
      <c r="I75">
        <f>Bawana_NG!P75</f>
        <v>94.96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1113.1195071651582</v>
      </c>
      <c r="P75" s="77">
        <v>118.74548307341192</v>
      </c>
      <c r="Q75" s="77">
        <v>32.43</v>
      </c>
      <c r="R75" s="80">
        <v>0</v>
      </c>
      <c r="S75" s="80">
        <v>0</v>
      </c>
      <c r="T75" s="78">
        <f>SUMPRODUCT(LTA!F75:AJ75,LTA!F$101:AJ$101,LTA!F$103:AJ$103)</f>
        <v>45.81</v>
      </c>
      <c r="U75" s="78">
        <f>SUMPRODUCT(LTA!F75:AJ75,LTA!F$102:AJ$102,LTA!F$103:AJ$103)</f>
        <v>43.519999999999996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59.26</v>
      </c>
      <c r="Z75" s="75">
        <f>IEX!N75</f>
        <v>0</v>
      </c>
      <c r="AA75" s="117">
        <f>STOA!H75</f>
        <v>183.57</v>
      </c>
      <c r="AB75" s="117">
        <f>-STOA!N75</f>
        <v>0</v>
      </c>
      <c r="AC75">
        <f t="shared" si="3"/>
        <v>16.108754282186105</v>
      </c>
      <c r="AD75">
        <f t="shared" si="4"/>
        <v>1633.6324735801463</v>
      </c>
      <c r="AE75">
        <f>'IDT-1'!B75</f>
        <v>157</v>
      </c>
      <c r="AF75" s="26"/>
      <c r="AG75">
        <f t="shared" si="5"/>
        <v>1790.6324735801463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-90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8.8762376237623766</v>
      </c>
      <c r="F76">
        <f>GT_Spot!P76</f>
        <v>0</v>
      </c>
      <c r="G76">
        <f>PPCL_NG!P76</f>
        <v>36.78</v>
      </c>
      <c r="H76">
        <f>PPCL_Spot!P76</f>
        <v>4.0028571428571427</v>
      </c>
      <c r="I76">
        <f>Bawana_NG!P76</f>
        <v>94.96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1124.6206263099582</v>
      </c>
      <c r="P76" s="77">
        <v>118.74548307341192</v>
      </c>
      <c r="Q76" s="77">
        <v>32.43</v>
      </c>
      <c r="R76" s="80">
        <v>0</v>
      </c>
      <c r="S76" s="80">
        <v>0</v>
      </c>
      <c r="T76" s="78">
        <f>SUMPRODUCT(LTA!F76:AJ76,LTA!F$101:AJ$101,LTA!F$103:AJ$103)</f>
        <v>27.080000000000002</v>
      </c>
      <c r="U76" s="78">
        <f>SUMPRODUCT(LTA!F76:AJ76,LTA!F$102:AJ$102,LTA!F$103:AJ$103)</f>
        <v>33.370000000000005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58.29</v>
      </c>
      <c r="Z76" s="75">
        <f>IEX!N76</f>
        <v>0</v>
      </c>
      <c r="AA76" s="117">
        <f>STOA!H76</f>
        <v>182.17</v>
      </c>
      <c r="AB76" s="117">
        <f>-STOA!N76</f>
        <v>0</v>
      </c>
      <c r="AC76">
        <f t="shared" si="3"/>
        <v>15.857911998295535</v>
      </c>
      <c r="AD76">
        <f t="shared" si="4"/>
        <v>1625.467292151694</v>
      </c>
      <c r="AE76">
        <f>'IDT-1'!B76</f>
        <v>141</v>
      </c>
      <c r="AF76" s="26"/>
      <c r="AG76">
        <f t="shared" si="5"/>
        <v>1766.467292151694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8.8762376237623766</v>
      </c>
      <c r="F77">
        <f>GT_Spot!P77</f>
        <v>0</v>
      </c>
      <c r="G77">
        <f>PPCL_NG!P77</f>
        <v>36.78</v>
      </c>
      <c r="H77">
        <f>PPCL_Spot!P77</f>
        <v>4.0028571428571427</v>
      </c>
      <c r="I77">
        <f>Bawana_NG!P77</f>
        <v>94.96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1132.0228954875579</v>
      </c>
      <c r="P77" s="77">
        <v>118.74548307341192</v>
      </c>
      <c r="Q77" s="77">
        <v>32.43</v>
      </c>
      <c r="R77" s="80">
        <v>0</v>
      </c>
      <c r="S77" s="80">
        <v>0</v>
      </c>
      <c r="T77" s="78">
        <f>SUMPRODUCT(LTA!F77:AJ77,LTA!F$101:AJ$101,LTA!F$103:AJ$103)</f>
        <v>14.240000000000002</v>
      </c>
      <c r="U77" s="78">
        <f>SUMPRODUCT(LTA!F77:AJ77,LTA!F$102:AJ$102,LTA!F$103:AJ$103)</f>
        <v>34.47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60.23</v>
      </c>
      <c r="Z77" s="75">
        <f>IEX!N77</f>
        <v>0</v>
      </c>
      <c r="AA77" s="117">
        <f>STOA!H77</f>
        <v>180.76999999999998</v>
      </c>
      <c r="AB77" s="117">
        <f>-STOA!N77</f>
        <v>0</v>
      </c>
      <c r="AC77">
        <f t="shared" si="3"/>
        <v>15.824491967058414</v>
      </c>
      <c r="AD77">
        <f t="shared" si="4"/>
        <v>1621.7029813605309</v>
      </c>
      <c r="AE77">
        <f>'IDT-1'!B77</f>
        <v>154</v>
      </c>
      <c r="AF77" s="26"/>
      <c r="AG77">
        <f t="shared" si="5"/>
        <v>1775.7029813605309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8.8762376237623766</v>
      </c>
      <c r="F78">
        <f>GT_Spot!P78</f>
        <v>0</v>
      </c>
      <c r="G78">
        <f>PPCL_NG!P78</f>
        <v>36.78</v>
      </c>
      <c r="H78">
        <f>PPCL_Spot!P78</f>
        <v>4.0028571428571427</v>
      </c>
      <c r="I78">
        <f>Bawana_NG!P78</f>
        <v>94.96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1150.4068864851583</v>
      </c>
      <c r="P78" s="77">
        <v>118.74548307341192</v>
      </c>
      <c r="Q78" s="77">
        <v>32.43</v>
      </c>
      <c r="R78" s="80">
        <v>0</v>
      </c>
      <c r="S78" s="80">
        <v>0</v>
      </c>
      <c r="T78" s="78">
        <f>SUMPRODUCT(LTA!F78:AJ78,LTA!F$101:AJ$101,LTA!F$103:AJ$103)</f>
        <v>5.17</v>
      </c>
      <c r="U78" s="78">
        <f>SUMPRODUCT(LTA!F78:AJ78,LTA!F$102:AJ$102,LTA!F$103:AJ$103)</f>
        <v>34.840000000000003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60.23</v>
      </c>
      <c r="Z78" s="75">
        <f>IEX!N78</f>
        <v>0</v>
      </c>
      <c r="AA78" s="117">
        <f>STOA!H78</f>
        <v>179.36999999999998</v>
      </c>
      <c r="AB78" s="117">
        <f>-STOA!N78</f>
        <v>0</v>
      </c>
      <c r="AC78">
        <f t="shared" si="3"/>
        <v>15.719828537393388</v>
      </c>
      <c r="AD78">
        <f t="shared" si="4"/>
        <v>1650.0916357877963</v>
      </c>
      <c r="AE78">
        <f>'IDT-1'!B78</f>
        <v>145</v>
      </c>
      <c r="AF78" s="26"/>
      <c r="AG78">
        <f t="shared" si="5"/>
        <v>1795.0916357877963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-60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9.1517117117117124</v>
      </c>
      <c r="F79">
        <f>GT_Spot!P79</f>
        <v>0</v>
      </c>
      <c r="G79">
        <f>PPCL_NG!P79</f>
        <v>36.78</v>
      </c>
      <c r="H79">
        <f>PPCL_Spot!P79</f>
        <v>4.67</v>
      </c>
      <c r="I79">
        <f>Bawana_NG!P79</f>
        <v>94.96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1201.5378944283452</v>
      </c>
      <c r="P79" s="77">
        <v>118.74548307341192</v>
      </c>
      <c r="Q79" s="77">
        <v>32.43</v>
      </c>
      <c r="R79" s="80">
        <v>0</v>
      </c>
      <c r="S79" s="80">
        <v>0</v>
      </c>
      <c r="T79" s="78">
        <f>SUMPRODUCT(LTA!F79:AJ79,LTA!F$101:AJ$101,LTA!F$103:AJ$103)</f>
        <v>0.95000000000000007</v>
      </c>
      <c r="U79" s="78">
        <f>SUMPRODUCT(LTA!F79:AJ79,LTA!F$102:AJ$102,LTA!F$103:AJ$103)</f>
        <v>36.15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59.26</v>
      </c>
      <c r="Z79" s="75">
        <f>IEX!N79</f>
        <v>0</v>
      </c>
      <c r="AA79" s="117">
        <f>STOA!H79</f>
        <v>179.01999999999998</v>
      </c>
      <c r="AB79" s="117">
        <f>-STOA!N79</f>
        <v>0</v>
      </c>
      <c r="AC79">
        <f t="shared" si="3"/>
        <v>16.052071161188294</v>
      </c>
      <c r="AD79">
        <f t="shared" si="4"/>
        <v>1707.6030180522807</v>
      </c>
      <c r="AE79">
        <f>'IDT-1'!B79</f>
        <v>83</v>
      </c>
      <c r="AF79" s="26"/>
      <c r="AG79">
        <f t="shared" si="5"/>
        <v>1790.6030180522807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9.1517117117117124</v>
      </c>
      <c r="F80">
        <f>GT_Spot!P80</f>
        <v>0</v>
      </c>
      <c r="G80">
        <f>PPCL_NG!P80</f>
        <v>36.78</v>
      </c>
      <c r="H80">
        <f>PPCL_Spot!P80</f>
        <v>4.67</v>
      </c>
      <c r="I80">
        <f>Bawana_NG!P80</f>
        <v>94.96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1234.4528058399453</v>
      </c>
      <c r="P80" s="77">
        <v>118.74548307341192</v>
      </c>
      <c r="Q80" s="77">
        <v>32.43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53.34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59.26</v>
      </c>
      <c r="Z80" s="75">
        <f>IEX!N80</f>
        <v>0</v>
      </c>
      <c r="AA80" s="117">
        <f>STOA!H80</f>
        <v>178.67</v>
      </c>
      <c r="AB80" s="117">
        <f>-STOA!N80</f>
        <v>0</v>
      </c>
      <c r="AC80">
        <f t="shared" si="3"/>
        <v>16.747898207276233</v>
      </c>
      <c r="AD80">
        <f t="shared" si="4"/>
        <v>1725.7121024177927</v>
      </c>
      <c r="AE80">
        <f>'IDT-1'!B80</f>
        <v>92</v>
      </c>
      <c r="AF80" s="26"/>
      <c r="AG80">
        <f t="shared" si="5"/>
        <v>1817.7121024177927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9.1517117117117124</v>
      </c>
      <c r="F81">
        <f>GT_Spot!P81</f>
        <v>0</v>
      </c>
      <c r="G81">
        <f>PPCL_NG!P81</f>
        <v>36.78</v>
      </c>
      <c r="H81">
        <f>PPCL_Spot!P81</f>
        <v>4</v>
      </c>
      <c r="I81">
        <f>Bawana_NG!P81</f>
        <v>94.96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1233.8305786648436</v>
      </c>
      <c r="P81" s="77">
        <v>118.74548307341192</v>
      </c>
      <c r="Q81" s="77">
        <v>32.43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54.480000000000004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60.23</v>
      </c>
      <c r="Z81" s="75">
        <f>IEX!N81</f>
        <v>0</v>
      </c>
      <c r="AA81" s="117">
        <f>STOA!H81</f>
        <v>178.67</v>
      </c>
      <c r="AB81" s="117">
        <f>-STOA!N81</f>
        <v>0</v>
      </c>
      <c r="AC81">
        <f t="shared" si="3"/>
        <v>17.199000984245103</v>
      </c>
      <c r="AD81">
        <f t="shared" si="4"/>
        <v>1676.0787724657223</v>
      </c>
      <c r="AE81">
        <f>'IDT-1'!B81</f>
        <v>97</v>
      </c>
      <c r="AF81" s="26"/>
      <c r="AG81">
        <f t="shared" si="5"/>
        <v>1773.0787724657223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-130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9.1517117117117124</v>
      </c>
      <c r="F82">
        <f>GT_Spot!P82</f>
        <v>0</v>
      </c>
      <c r="G82">
        <f>PPCL_NG!P82</f>
        <v>36.78</v>
      </c>
      <c r="H82">
        <f>PPCL_Spot!P82</f>
        <v>5.33</v>
      </c>
      <c r="I82">
        <f>Bawana_NG!P82</f>
        <v>94.96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1233.8836419304437</v>
      </c>
      <c r="P82" s="77">
        <v>118.74548307341192</v>
      </c>
      <c r="Q82" s="77">
        <v>32.43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55.38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58.29</v>
      </c>
      <c r="Z82" s="75">
        <f>IEX!N82</f>
        <v>0</v>
      </c>
      <c r="AA82" s="117">
        <f>STOA!H82</f>
        <v>178.67</v>
      </c>
      <c r="AB82" s="117">
        <f>-STOA!N82</f>
        <v>0</v>
      </c>
      <c r="AC82">
        <f t="shared" si="3"/>
        <v>16.75811356487262</v>
      </c>
      <c r="AD82">
        <f t="shared" si="4"/>
        <v>1726.8627231506948</v>
      </c>
      <c r="AE82">
        <f>'IDT-1'!B82</f>
        <v>100</v>
      </c>
      <c r="AF82" s="26"/>
      <c r="AG82">
        <f t="shared" si="5"/>
        <v>1826.8627231506948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-80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9.1517117117117124</v>
      </c>
      <c r="F83">
        <f>GT_Spot!P83</f>
        <v>0</v>
      </c>
      <c r="G83">
        <f>PPCL_NG!P83</f>
        <v>36.78</v>
      </c>
      <c r="H83">
        <f>PPCL_Spot!P83</f>
        <v>4.67</v>
      </c>
      <c r="I83">
        <f>Bawana_NG!P83</f>
        <v>96.52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1233.9254151208438</v>
      </c>
      <c r="P83" s="77">
        <v>118.74548307341192</v>
      </c>
      <c r="Q83" s="77">
        <v>32.43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57.16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82.57</v>
      </c>
      <c r="Z83" s="75">
        <f>IEX!N83</f>
        <v>0</v>
      </c>
      <c r="AA83" s="117">
        <f>STOA!H83</f>
        <v>178.67</v>
      </c>
      <c r="AB83" s="117">
        <f>-STOA!N83</f>
        <v>0</v>
      </c>
      <c r="AC83">
        <f t="shared" si="3"/>
        <v>17.084510444170096</v>
      </c>
      <c r="AD83">
        <f t="shared" si="4"/>
        <v>1743.5380994617974</v>
      </c>
      <c r="AE83">
        <f>'IDT-1'!B83</f>
        <v>71</v>
      </c>
      <c r="AF83" s="26"/>
      <c r="AG83">
        <f t="shared" si="5"/>
        <v>1814.5380994617974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9.1517117117117124</v>
      </c>
      <c r="F84">
        <f>GT_Spot!P84</f>
        <v>0</v>
      </c>
      <c r="G84">
        <f>PPCL_NG!P84</f>
        <v>36.78</v>
      </c>
      <c r="H84">
        <f>PPCL_Spot!P84</f>
        <v>4.67</v>
      </c>
      <c r="I84">
        <f>Bawana_NG!P84</f>
        <v>96.52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1198.0197849244437</v>
      </c>
      <c r="P84" s="77">
        <v>118.74548307341192</v>
      </c>
      <c r="Q84" s="77">
        <v>32.43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41.16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83.54</v>
      </c>
      <c r="Z84" s="75">
        <f>IEX!N84</f>
        <v>0</v>
      </c>
      <c r="AA84" s="117">
        <f>STOA!H84</f>
        <v>178.67</v>
      </c>
      <c r="AB84" s="117">
        <f>-STOA!N84</f>
        <v>0</v>
      </c>
      <c r="AC84">
        <f t="shared" si="3"/>
        <v>16.192370522332006</v>
      </c>
      <c r="AD84">
        <f t="shared" si="4"/>
        <v>1743.4946091872353</v>
      </c>
      <c r="AE84">
        <f>'IDT-1'!B84</f>
        <v>69</v>
      </c>
      <c r="AF84" s="26"/>
      <c r="AG84">
        <f t="shared" si="5"/>
        <v>1812.4946091872353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-40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10.06078844417695</v>
      </c>
      <c r="F85">
        <f>GT_Spot!P85</f>
        <v>0</v>
      </c>
      <c r="G85">
        <f>PPCL_NG!P85</f>
        <v>36.78</v>
      </c>
      <c r="H85">
        <f>PPCL_Spot!P85</f>
        <v>6.3645461043602571</v>
      </c>
      <c r="I85">
        <f>Bawana_NG!P85</f>
        <v>96.52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1170.0304691668437</v>
      </c>
      <c r="P85" s="77">
        <v>118.74548307341192</v>
      </c>
      <c r="Q85" s="77">
        <v>32.43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41.53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84.52</v>
      </c>
      <c r="Z85" s="75">
        <f>IEX!N85</f>
        <v>0</v>
      </c>
      <c r="AA85" s="117">
        <f>STOA!H85</f>
        <v>178.67</v>
      </c>
      <c r="AB85" s="117">
        <f>-STOA!N85</f>
        <v>0</v>
      </c>
      <c r="AC85">
        <f t="shared" si="3"/>
        <v>16.335981525517003</v>
      </c>
      <c r="AD85">
        <f t="shared" si="4"/>
        <v>1679.3153052632758</v>
      </c>
      <c r="AE85">
        <f>'IDT-1'!B85</f>
        <v>129</v>
      </c>
      <c r="AF85" s="26"/>
      <c r="AG85">
        <f t="shared" si="5"/>
        <v>1808.3153052632758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10.06078844417695</v>
      </c>
      <c r="F86">
        <f>GT_Spot!P86</f>
        <v>0</v>
      </c>
      <c r="G86">
        <f>PPCL_NG!P86</f>
        <v>36.78</v>
      </c>
      <c r="H86">
        <f>PPCL_Spot!P86</f>
        <v>6.3645461043602571</v>
      </c>
      <c r="I86">
        <f>Bawana_NG!P86</f>
        <v>96.52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1167.9269203276435</v>
      </c>
      <c r="P86" s="77">
        <v>118.74548307341192</v>
      </c>
      <c r="Q86" s="77">
        <v>32.43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43.09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83.55</v>
      </c>
      <c r="Z86" s="75">
        <f>IEX!N86</f>
        <v>0</v>
      </c>
      <c r="AA86" s="117">
        <f>STOA!H86</f>
        <v>178.67</v>
      </c>
      <c r="AB86" s="117">
        <f>-STOA!N86</f>
        <v>0</v>
      </c>
      <c r="AC86">
        <f t="shared" si="3"/>
        <v>16.411443570953995</v>
      </c>
      <c r="AD86">
        <f t="shared" si="4"/>
        <v>1667.7262943786386</v>
      </c>
      <c r="AE86">
        <f>'IDT-1'!B86</f>
        <v>139</v>
      </c>
      <c r="AF86" s="26"/>
      <c r="AG86">
        <f t="shared" si="5"/>
        <v>1806.7262943786386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10.06078844417695</v>
      </c>
      <c r="F87">
        <f>GT_Spot!P87</f>
        <v>0</v>
      </c>
      <c r="G87">
        <f>PPCL_NG!P87</f>
        <v>36.78</v>
      </c>
      <c r="H87">
        <f>PPCL_Spot!P87</f>
        <v>7.9158337716991047</v>
      </c>
      <c r="I87">
        <f>Bawana_NG!P87</f>
        <v>96.52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1146.7454291336439</v>
      </c>
      <c r="P87" s="77">
        <v>118.74548307341192</v>
      </c>
      <c r="Q87" s="77">
        <v>29.86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43.15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59.26</v>
      </c>
      <c r="Z87" s="75">
        <f>IEX!N87</f>
        <v>0</v>
      </c>
      <c r="AA87" s="117">
        <f>STOA!H87</f>
        <v>178.67</v>
      </c>
      <c r="AB87" s="117">
        <f>-STOA!N87</f>
        <v>0</v>
      </c>
      <c r="AC87">
        <f t="shared" si="3"/>
        <v>16.704906793640124</v>
      </c>
      <c r="AD87">
        <f t="shared" si="4"/>
        <v>1590.2926276292919</v>
      </c>
      <c r="AE87">
        <f>'IDT-1'!B87</f>
        <v>157</v>
      </c>
      <c r="AF87" s="26"/>
      <c r="AG87">
        <f t="shared" si="5"/>
        <v>1747.2926276292919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-145</v>
      </c>
      <c r="AM87" s="75">
        <f>RTM_PXI!H87</f>
        <v>0</v>
      </c>
      <c r="AN87" s="75">
        <f>RTM_PXI!N87</f>
        <v>0</v>
      </c>
      <c r="AO87" s="192">
        <f>GDAM_IEX!H87</f>
        <v>24.29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10.06078844417695</v>
      </c>
      <c r="F88">
        <f>GT_Spot!P88</f>
        <v>0</v>
      </c>
      <c r="G88">
        <f>PPCL_NG!P88</f>
        <v>36.78</v>
      </c>
      <c r="H88">
        <f>PPCL_Spot!P88</f>
        <v>8.6354550236717511</v>
      </c>
      <c r="I88">
        <f>Bawana_NG!P88</f>
        <v>96.52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1145.3643752744438</v>
      </c>
      <c r="P88" s="77">
        <v>118.74548307341192</v>
      </c>
      <c r="Q88" s="77">
        <v>29.86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42.910000000000004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59.26</v>
      </c>
      <c r="Z88" s="75">
        <f>IEX!N88</f>
        <v>0</v>
      </c>
      <c r="AA88" s="117">
        <f>STOA!H88</f>
        <v>178.67</v>
      </c>
      <c r="AB88" s="117">
        <f>-STOA!N88</f>
        <v>0</v>
      </c>
      <c r="AC88">
        <f t="shared" si="3"/>
        <v>16.29745844819773</v>
      </c>
      <c r="AD88">
        <f t="shared" si="4"/>
        <v>1634.7986433675067</v>
      </c>
      <c r="AE88">
        <f>'IDT-1'!B88</f>
        <v>164</v>
      </c>
      <c r="AF88" s="26"/>
      <c r="AG88">
        <f t="shared" si="5"/>
        <v>1798.7986433675067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-100</v>
      </c>
      <c r="AM88" s="75">
        <f>RTM_PXI!H88</f>
        <v>0</v>
      </c>
      <c r="AN88" s="75">
        <f>RTM_PXI!N88</f>
        <v>0</v>
      </c>
      <c r="AO88" s="192">
        <f>GDAM_IEX!H88</f>
        <v>24.29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10.06078844417695</v>
      </c>
      <c r="F89">
        <f>GT_Spot!P89</f>
        <v>0</v>
      </c>
      <c r="G89">
        <f>PPCL_NG!P89</f>
        <v>36.78</v>
      </c>
      <c r="H89">
        <f>PPCL_Spot!P89</f>
        <v>8.6354550236717511</v>
      </c>
      <c r="I89">
        <f>Bawana_NG!P89</f>
        <v>96.52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1145.4275994320437</v>
      </c>
      <c r="P89" s="77">
        <v>118.74548307341192</v>
      </c>
      <c r="Q89" s="77">
        <v>29.86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44.2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60.24</v>
      </c>
      <c r="Z89" s="75">
        <f>IEX!N89</f>
        <v>0</v>
      </c>
      <c r="AA89" s="117">
        <f>STOA!H89</f>
        <v>178.67</v>
      </c>
      <c r="AB89" s="117">
        <f>-STOA!N89</f>
        <v>0</v>
      </c>
      <c r="AC89">
        <f t="shared" si="3"/>
        <v>16.406772096006563</v>
      </c>
      <c r="AD89">
        <f t="shared" si="4"/>
        <v>1627.0225538772977</v>
      </c>
      <c r="AE89">
        <f>'IDT-1'!B89</f>
        <v>173</v>
      </c>
      <c r="AF89" s="26"/>
      <c r="AG89">
        <f t="shared" si="5"/>
        <v>1800.0225538772977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-110</v>
      </c>
      <c r="AM89" s="75">
        <f>RTM_PXI!H89</f>
        <v>0</v>
      </c>
      <c r="AN89" s="75">
        <f>RTM_PXI!N89</f>
        <v>0</v>
      </c>
      <c r="AO89" s="192">
        <f>GDAM_IEX!H89</f>
        <v>24.29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10.06078844417695</v>
      </c>
      <c r="F90">
        <f>GT_Spot!P90</f>
        <v>0</v>
      </c>
      <c r="G90">
        <f>PPCL_NG!P90</f>
        <v>36.78</v>
      </c>
      <c r="H90">
        <f>PPCL_Spot!P90</f>
        <v>8.6354550236717511</v>
      </c>
      <c r="I90">
        <f>Bawana_NG!P90</f>
        <v>96.52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1145.5290840584437</v>
      </c>
      <c r="P90" s="77">
        <v>118.74548307341192</v>
      </c>
      <c r="Q90" s="77">
        <v>29.86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46.54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59.27</v>
      </c>
      <c r="Z90" s="75">
        <f>IEX!N90</f>
        <v>0</v>
      </c>
      <c r="AA90" s="117">
        <f>STOA!H90</f>
        <v>178.67</v>
      </c>
      <c r="AB90" s="117">
        <f>-STOA!N90</f>
        <v>0</v>
      </c>
      <c r="AC90">
        <f t="shared" si="3"/>
        <v>16.419721160718883</v>
      </c>
      <c r="AD90">
        <f t="shared" si="4"/>
        <v>1628.4810894389852</v>
      </c>
      <c r="AE90">
        <f>'IDT-1'!B90</f>
        <v>191</v>
      </c>
      <c r="AF90" s="26"/>
      <c r="AG90">
        <f t="shared" si="5"/>
        <v>1819.4810894389852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-110</v>
      </c>
      <c r="AM90" s="75">
        <f>RTM_PXI!H90</f>
        <v>0</v>
      </c>
      <c r="AN90" s="75">
        <f>RTM_PXI!N90</f>
        <v>0</v>
      </c>
      <c r="AO90" s="192">
        <f>GDAM_IEX!H90</f>
        <v>24.29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8.6172443926594831</v>
      </c>
      <c r="F91">
        <f>GT_Spot!P91</f>
        <v>0</v>
      </c>
      <c r="G91">
        <f>PPCL_NG!P91</f>
        <v>36.78</v>
      </c>
      <c r="H91">
        <f>PPCL_Spot!P91</f>
        <v>5.43</v>
      </c>
      <c r="I91">
        <f>Bawana_NG!P91</f>
        <v>98.07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1167.0867087676436</v>
      </c>
      <c r="P91" s="77">
        <v>118.74548307341192</v>
      </c>
      <c r="Q91" s="77">
        <v>29.86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48.67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84.52</v>
      </c>
      <c r="Z91" s="75">
        <f>IEX!N91</f>
        <v>0</v>
      </c>
      <c r="AA91" s="117">
        <f>STOA!H91</f>
        <v>178.67</v>
      </c>
      <c r="AB91" s="117">
        <f>-STOA!N91</f>
        <v>0</v>
      </c>
      <c r="AC91">
        <f t="shared" si="3"/>
        <v>16.520567791076225</v>
      </c>
      <c r="AD91">
        <f t="shared" si="4"/>
        <v>1659.9288684426388</v>
      </c>
      <c r="AE91">
        <f>'IDT-1'!B91</f>
        <v>189</v>
      </c>
      <c r="AF91" s="26"/>
      <c r="AG91">
        <f t="shared" si="5"/>
        <v>1848.9288684426388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-100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8.6172443926594831</v>
      </c>
      <c r="F92">
        <f>GT_Spot!P92</f>
        <v>0</v>
      </c>
      <c r="G92">
        <f>PPCL_NG!P92</f>
        <v>36.78</v>
      </c>
      <c r="H92">
        <f>PPCL_Spot!P92</f>
        <v>5.43</v>
      </c>
      <c r="I92">
        <f>Bawana_NG!P92</f>
        <v>98.07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1167.1338757732437</v>
      </c>
      <c r="P92" s="77">
        <v>118.74548307341192</v>
      </c>
      <c r="Q92" s="77">
        <v>29.86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49.790000000000006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61.2</v>
      </c>
      <c r="Z92" s="75">
        <f>IEX!N92</f>
        <v>0</v>
      </c>
      <c r="AA92" s="117">
        <f>STOA!H92</f>
        <v>201.98999999999998</v>
      </c>
      <c r="AB92" s="117">
        <f>-STOA!N92</f>
        <v>0</v>
      </c>
      <c r="AC92">
        <f t="shared" si="3"/>
        <v>16.530838860725506</v>
      </c>
      <c r="AD92">
        <f t="shared" si="4"/>
        <v>1661.0857643785896</v>
      </c>
      <c r="AE92">
        <f>'IDT-1'!B92</f>
        <v>209</v>
      </c>
      <c r="AF92" s="26"/>
      <c r="AG92">
        <f t="shared" si="5"/>
        <v>1870.0857643785896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-100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8.6172443926594831</v>
      </c>
      <c r="F93">
        <f>GT_Spot!P93</f>
        <v>0</v>
      </c>
      <c r="G93">
        <f>PPCL_NG!P93</f>
        <v>36.78</v>
      </c>
      <c r="H93">
        <f>PPCL_Spot!P93</f>
        <v>4.8600000000000003</v>
      </c>
      <c r="I93">
        <f>Bawana_NG!P93</f>
        <v>98.07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1167.2029957516436</v>
      </c>
      <c r="P93" s="77">
        <v>118.74548307341192</v>
      </c>
      <c r="Q93" s="77">
        <v>29.86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56.04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60.23</v>
      </c>
      <c r="Z93" s="75">
        <f>IEX!N93</f>
        <v>0</v>
      </c>
      <c r="AA93" s="117">
        <f>STOA!H93</f>
        <v>201.98999999999998</v>
      </c>
      <c r="AB93" s="117">
        <f>-STOA!N93</f>
        <v>0</v>
      </c>
      <c r="AC93">
        <f t="shared" si="3"/>
        <v>16.395332566091515</v>
      </c>
      <c r="AD93">
        <f t="shared" si="4"/>
        <v>1686.0003906516231</v>
      </c>
      <c r="AE93">
        <f>'IDT-1'!B93</f>
        <v>222</v>
      </c>
      <c r="AF93" s="26"/>
      <c r="AG93">
        <f t="shared" si="5"/>
        <v>1908.0003906516231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-80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10.359766081871344</v>
      </c>
      <c r="F94">
        <f>GT_Spot!P94</f>
        <v>0</v>
      </c>
      <c r="G94">
        <f>PPCL_NG!P94</f>
        <v>36.78</v>
      </c>
      <c r="H94">
        <f>PPCL_Spot!P94</f>
        <v>9.5500000000000007</v>
      </c>
      <c r="I94">
        <f>Bawana_NG!P94</f>
        <v>98.07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1167.2701090252435</v>
      </c>
      <c r="P94" s="77">
        <v>118.74548307341192</v>
      </c>
      <c r="Q94" s="77">
        <v>29.86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57.33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74.8</v>
      </c>
      <c r="Z94" s="75">
        <f>IEX!N94</f>
        <v>0</v>
      </c>
      <c r="AA94" s="117">
        <f>STOA!H94</f>
        <v>201.98999999999998</v>
      </c>
      <c r="AB94" s="117">
        <f>-STOA!N94</f>
        <v>0</v>
      </c>
      <c r="AC94">
        <f t="shared" si="3"/>
        <v>16.680878628986214</v>
      </c>
      <c r="AD94">
        <f t="shared" si="4"/>
        <v>1698.0744795515402</v>
      </c>
      <c r="AE94">
        <f>'IDT-1'!B94</f>
        <v>232.899</v>
      </c>
      <c r="AF94" s="26"/>
      <c r="AG94">
        <f t="shared" si="5"/>
        <v>1930.9734795515401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8.6172443926594831</v>
      </c>
      <c r="F95">
        <f>GT_Spot!P95</f>
        <v>0</v>
      </c>
      <c r="G95">
        <f>PPCL_NG!P95</f>
        <v>36.78</v>
      </c>
      <c r="H95">
        <f>PPCL_Spot!P95</f>
        <v>5.43</v>
      </c>
      <c r="I95">
        <f>Bawana_NG!P95</f>
        <v>98.07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1118.8684303045802</v>
      </c>
      <c r="P95" s="77">
        <v>118.74548307341192</v>
      </c>
      <c r="Q95" s="77">
        <v>29.86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57.64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117.55</v>
      </c>
      <c r="Z95" s="75">
        <f>IEX!N95</f>
        <v>0</v>
      </c>
      <c r="AA95" s="117">
        <f>STOA!H95</f>
        <v>201.98999999999998</v>
      </c>
      <c r="AB95" s="117">
        <f>-STOA!N95</f>
        <v>0</v>
      </c>
      <c r="AC95">
        <f t="shared" si="3"/>
        <v>16.227156564491501</v>
      </c>
      <c r="AD95">
        <f t="shared" si="4"/>
        <v>1727.3240012061601</v>
      </c>
      <c r="AE95">
        <f>'IDT-1'!B95</f>
        <v>210.49</v>
      </c>
      <c r="AF95" s="26"/>
      <c r="AG95">
        <f t="shared" si="5"/>
        <v>1937.8140012061601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8.6172443926594831</v>
      </c>
      <c r="F96">
        <f>GT_Spot!P96</f>
        <v>0</v>
      </c>
      <c r="G96">
        <f>PPCL_NG!P96</f>
        <v>36.78</v>
      </c>
      <c r="H96">
        <f>PPCL_Spot!P96</f>
        <v>5.43</v>
      </c>
      <c r="I96">
        <f>Bawana_NG!P96</f>
        <v>98.07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1104.6867896725801</v>
      </c>
      <c r="P96" s="77">
        <v>118.74548307341192</v>
      </c>
      <c r="Q96" s="77">
        <v>29.86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58.01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123.38</v>
      </c>
      <c r="Z96" s="75">
        <f>IEX!N96</f>
        <v>0</v>
      </c>
      <c r="AA96" s="117">
        <f>STOA!H96</f>
        <v>201.98999999999998</v>
      </c>
      <c r="AB96" s="117">
        <f>-STOA!N96</f>
        <v>0</v>
      </c>
      <c r="AC96">
        <f t="shared" si="3"/>
        <v>16.156918126929899</v>
      </c>
      <c r="AD96">
        <f t="shared" si="4"/>
        <v>1719.4125990117213</v>
      </c>
      <c r="AE96">
        <f>'IDT-1'!B96</f>
        <v>202.08</v>
      </c>
      <c r="AF96" s="26"/>
      <c r="AG96">
        <f t="shared" si="5"/>
        <v>1921.4925990117213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8.6172443926594831</v>
      </c>
      <c r="F97">
        <f>GT_Spot!P97</f>
        <v>0</v>
      </c>
      <c r="G97">
        <f>PPCL_NG!P97</f>
        <v>36.78</v>
      </c>
      <c r="H97">
        <f>PPCL_Spot!P97</f>
        <v>5.43</v>
      </c>
      <c r="I97">
        <f>Bawana_NG!P97</f>
        <v>98.07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1095.0192320755766</v>
      </c>
      <c r="P97" s="77">
        <v>118.74548307341192</v>
      </c>
      <c r="Q97" s="77">
        <v>29.86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58.5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121.44</v>
      </c>
      <c r="Z97" s="75">
        <f>IEX!N97</f>
        <v>0</v>
      </c>
      <c r="AA97" s="117">
        <f>STOA!H97</f>
        <v>201.98999999999998</v>
      </c>
      <c r="AB97" s="117">
        <f>-STOA!N97</f>
        <v>0</v>
      </c>
      <c r="AC97">
        <f t="shared" si="3"/>
        <v>15.970302344854316</v>
      </c>
      <c r="AD97">
        <f t="shared" si="4"/>
        <v>1718.4816571967935</v>
      </c>
      <c r="AE97">
        <f>'IDT-1'!B97</f>
        <v>199.02199999999999</v>
      </c>
      <c r="AF97" s="26"/>
      <c r="AG97">
        <f t="shared" si="5"/>
        <v>1917.5036571967935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8.6172443926594831</v>
      </c>
      <c r="F98">
        <f>GT_Spot!P98</f>
        <v>0</v>
      </c>
      <c r="G98">
        <f>PPCL_NG!P98</f>
        <v>36.78</v>
      </c>
      <c r="H98">
        <f>PPCL_Spot!P98</f>
        <v>5.43</v>
      </c>
      <c r="I98">
        <f>Bawana_NG!P98</f>
        <v>98.379999999999981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1095.0189812923766</v>
      </c>
      <c r="P98" s="77">
        <v>118.74548307341192</v>
      </c>
      <c r="Q98" s="77">
        <v>29.86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58.879999999999995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115.61</v>
      </c>
      <c r="Z98" s="75">
        <f>IEX!N98</f>
        <v>0</v>
      </c>
      <c r="AA98" s="117">
        <f>STOA!H98</f>
        <v>201.98999999999998</v>
      </c>
      <c r="AB98" s="117">
        <f>-STOA!N98</f>
        <v>0</v>
      </c>
      <c r="AC98">
        <f t="shared" si="3"/>
        <v>15.93394626548435</v>
      </c>
      <c r="AD98">
        <f t="shared" si="4"/>
        <v>1712.3777624929635</v>
      </c>
      <c r="AE98">
        <f>'IDT-1'!B98</f>
        <v>200.07</v>
      </c>
      <c r="AF98" s="26"/>
      <c r="AG98">
        <f t="shared" si="5"/>
        <v>1912.4477624929634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0.25999176693611981</v>
      </c>
      <c r="F99">
        <f t="shared" si="6"/>
        <v>0</v>
      </c>
      <c r="G99">
        <f t="shared" si="6"/>
        <v>0.88272000000000173</v>
      </c>
      <c r="H99">
        <f t="shared" si="6"/>
        <v>0.60139563440169097</v>
      </c>
      <c r="I99">
        <f t="shared" si="6"/>
        <v>2.1902316784052456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25.892743967015711</v>
      </c>
      <c r="P99" s="77">
        <f t="shared" si="6"/>
        <v>2.8498915937618849</v>
      </c>
      <c r="Q99" s="77">
        <f t="shared" si="6"/>
        <v>0.77060999999999991</v>
      </c>
      <c r="R99" s="80">
        <f t="shared" si="6"/>
        <v>0.40534225292486931</v>
      </c>
      <c r="S99" s="80">
        <f t="shared" si="6"/>
        <v>0</v>
      </c>
      <c r="T99" s="78">
        <f t="shared" si="6"/>
        <v>2.6517199999999987</v>
      </c>
      <c r="U99" s="78">
        <f t="shared" si="6"/>
        <v>1.2546874999999995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0.81096000000000024</v>
      </c>
      <c r="Z99" s="75">
        <f t="shared" si="6"/>
        <v>0</v>
      </c>
      <c r="AA99" s="117">
        <f t="shared" si="6"/>
        <v>3.858657500000001</v>
      </c>
      <c r="AB99" s="117">
        <f t="shared" si="6"/>
        <v>0</v>
      </c>
      <c r="AC99">
        <f t="shared" si="6"/>
        <v>0.40348087329508892</v>
      </c>
      <c r="AD99">
        <f t="shared" si="6"/>
        <v>38.682796020150441</v>
      </c>
      <c r="AE99">
        <f t="shared" si="6"/>
        <v>1.5803922499999998</v>
      </c>
      <c r="AG99">
        <f t="shared" si="6"/>
        <v>40.263188270150437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-3.366965</v>
      </c>
      <c r="AM99">
        <f t="shared" si="6"/>
        <v>0</v>
      </c>
      <c r="AN99">
        <f t="shared" si="6"/>
        <v>0</v>
      </c>
      <c r="AO99">
        <f t="shared" si="6"/>
        <v>2.4289999999999999E-2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44657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13.453001132502832</v>
      </c>
      <c r="F3">
        <f>GT_Spot!Q3</f>
        <v>0</v>
      </c>
      <c r="G3">
        <f>PPCL_NG!Q3</f>
        <v>20.89</v>
      </c>
      <c r="H3">
        <f>PPCL_Spot!Q3</f>
        <v>20.000000000000004</v>
      </c>
      <c r="I3">
        <f>Bawana_NG!Q3</f>
        <v>36.860549603174604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685.06856474605388</v>
      </c>
      <c r="P3" s="77">
        <v>68.66738798022061</v>
      </c>
      <c r="Q3" s="77">
        <v>18.75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126.91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</v>
      </c>
      <c r="AB3" s="117">
        <f>-STOA!O3</f>
        <v>-85</v>
      </c>
      <c r="AC3">
        <f>SUMIF(B3:AB3,"&gt;0")*$AC$2-SUMIF(B3:AB3,"&lt;0")*($AC$2/(1-$AC$2))+SUMIF(AI3:AR3,"&gt;0")*$AC$2-SUMIF(AI3:AR3,"&lt;0")*($AC$2/(1-$AC$2))</f>
        <v>9.9421004698517805</v>
      </c>
      <c r="AD3">
        <f>SUM(B3:AB3,AI3:AR3)-AC3</f>
        <v>949.08740299210012</v>
      </c>
      <c r="AE3">
        <f>'IDT-1'!C3</f>
        <v>0</v>
      </c>
      <c r="AF3" s="26"/>
      <c r="AG3">
        <f>SUM(AD3:AF3)</f>
        <v>949.08740299210012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53.43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14.507361268403171</v>
      </c>
      <c r="F4">
        <f>GT_Spot!Q4</f>
        <v>0</v>
      </c>
      <c r="G4">
        <f>PPCL_NG!Q4</f>
        <v>20.89</v>
      </c>
      <c r="H4">
        <f>PPCL_Spot!Q4</f>
        <v>20.000000000000004</v>
      </c>
      <c r="I4">
        <f>Bawana_NG!Q4</f>
        <v>49.15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693.38588347616155</v>
      </c>
      <c r="P4" s="77">
        <v>68.66738798022061</v>
      </c>
      <c r="Q4" s="77">
        <v>18.75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126.4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10.000014407364715</v>
      </c>
      <c r="AD4">
        <f t="shared" ref="AD4:AD67" si="1">SUM(B4:AB4,AI4:AR4)-AC4</f>
        <v>955.61061831742063</v>
      </c>
      <c r="AE4">
        <f>'IDT-1'!C4</f>
        <v>0</v>
      </c>
      <c r="AF4" s="26"/>
      <c r="AG4">
        <f t="shared" ref="AG4:AG67" si="2">SUM(AD4:AF4)</f>
        <v>955.61061831742063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38.86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14.507361268403171</v>
      </c>
      <c r="F5">
        <f>GT_Spot!Q5</f>
        <v>0</v>
      </c>
      <c r="G5">
        <f>PPCL_NG!Q5</f>
        <v>20.89</v>
      </c>
      <c r="H5">
        <f>PPCL_Spot!Q5</f>
        <v>20.000000000000004</v>
      </c>
      <c r="I5">
        <f>Bawana_NG!Q5</f>
        <v>49.15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702.06822944364205</v>
      </c>
      <c r="P5" s="77">
        <v>68.66738798022061</v>
      </c>
      <c r="Q5" s="77">
        <v>18.75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124.58000000000001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</v>
      </c>
      <c r="AB5" s="117">
        <f>-STOA!O5</f>
        <v>-85</v>
      </c>
      <c r="AC5">
        <f t="shared" si="0"/>
        <v>9.9321870518785431</v>
      </c>
      <c r="AD5">
        <f t="shared" si="1"/>
        <v>947.97079164038723</v>
      </c>
      <c r="AE5">
        <f>'IDT-1'!C5</f>
        <v>0</v>
      </c>
      <c r="AF5" s="26"/>
      <c r="AG5">
        <f t="shared" si="2"/>
        <v>947.97079164038723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24.29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6.2513259195893927</v>
      </c>
      <c r="F6">
        <f>GT_Spot!Q6</f>
        <v>0</v>
      </c>
      <c r="G6">
        <f>PPCL_NG!Q6</f>
        <v>20.89</v>
      </c>
      <c r="H6">
        <f>PPCL_Spot!Q6</f>
        <v>8.2900000000000009</v>
      </c>
      <c r="I6">
        <f>Bawana_NG!Q6</f>
        <v>49.15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707.26597386541459</v>
      </c>
      <c r="P6" s="77">
        <v>68.66738798022061</v>
      </c>
      <c r="Q6" s="77">
        <v>18.75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124.01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</v>
      </c>
      <c r="AB6" s="117">
        <f>-STOA!O6</f>
        <v>-85</v>
      </c>
      <c r="AC6">
        <f t="shared" si="0"/>
        <v>9.6689940917205792</v>
      </c>
      <c r="AD6">
        <f t="shared" si="1"/>
        <v>918.32569367350402</v>
      </c>
      <c r="AE6">
        <f>'IDT-1'!C6</f>
        <v>0</v>
      </c>
      <c r="AF6" s="26"/>
      <c r="AG6">
        <f t="shared" si="2"/>
        <v>918.32569367350402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9.7200000000000006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6.0805246649558029</v>
      </c>
      <c r="F7">
        <f>GT_Spot!Q7</f>
        <v>0</v>
      </c>
      <c r="G7">
        <f>PPCL_NG!Q7</f>
        <v>20.89</v>
      </c>
      <c r="H7">
        <f>PPCL_Spot!Q7</f>
        <v>8.2900000000000009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707.02050402118994</v>
      </c>
      <c r="P7" s="77">
        <v>68.66738798022061</v>
      </c>
      <c r="Q7" s="77">
        <v>18.75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123.92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</v>
      </c>
      <c r="AB7" s="117">
        <f>-STOA!O7</f>
        <v>-85</v>
      </c>
      <c r="AC7">
        <f t="shared" si="0"/>
        <v>9.5857789060506278</v>
      </c>
      <c r="AD7">
        <f t="shared" si="1"/>
        <v>908.95263776031561</v>
      </c>
      <c r="AE7">
        <f>'IDT-1'!C7</f>
        <v>0</v>
      </c>
      <c r="AF7" s="26"/>
      <c r="AG7">
        <f t="shared" si="2"/>
        <v>908.95263776031561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6.0805246649558029</v>
      </c>
      <c r="F8">
        <f>GT_Spot!Q8</f>
        <v>0</v>
      </c>
      <c r="G8">
        <f>PPCL_NG!Q8</f>
        <v>20.89</v>
      </c>
      <c r="H8">
        <f>PPCL_Spot!Q8</f>
        <v>9.41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707.02050402118994</v>
      </c>
      <c r="P8" s="77">
        <v>68.66738798022061</v>
      </c>
      <c r="Q8" s="77">
        <v>18.75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123.89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</v>
      </c>
      <c r="AB8" s="117">
        <f>-STOA!O8</f>
        <v>-85</v>
      </c>
      <c r="AC8">
        <f t="shared" si="0"/>
        <v>9.5953709060506256</v>
      </c>
      <c r="AD8">
        <f t="shared" si="1"/>
        <v>910.03304576031564</v>
      </c>
      <c r="AE8">
        <f>'IDT-1'!C8</f>
        <v>0</v>
      </c>
      <c r="AF8" s="26"/>
      <c r="AG8">
        <f t="shared" si="2"/>
        <v>910.03304576031564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6.8187413362905458</v>
      </c>
      <c r="F9">
        <f>GT_Spot!Q9</f>
        <v>0</v>
      </c>
      <c r="G9">
        <f>PPCL_NG!Q9</f>
        <v>20.89</v>
      </c>
      <c r="H9">
        <f>PPCL_Spot!Q9</f>
        <v>9.41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707.02420403918995</v>
      </c>
      <c r="P9" s="77">
        <v>68.66738798022061</v>
      </c>
      <c r="Q9" s="77">
        <v>18.75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123.24000000000001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</v>
      </c>
      <c r="AB9" s="117">
        <f>-STOA!O9</f>
        <v>-85</v>
      </c>
      <c r="AC9">
        <f t="shared" si="0"/>
        <v>10.350820612303377</v>
      </c>
      <c r="AD9">
        <f t="shared" si="1"/>
        <v>824.36951274339776</v>
      </c>
      <c r="AE9">
        <f>'IDT-1'!C9</f>
        <v>0</v>
      </c>
      <c r="AF9" s="26"/>
      <c r="AG9">
        <f t="shared" si="2"/>
        <v>824.36951274339776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-85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6.8187413362905458</v>
      </c>
      <c r="F10">
        <f>GT_Spot!Q10</f>
        <v>0</v>
      </c>
      <c r="G10">
        <f>PPCL_NG!Q10</f>
        <v>20.89</v>
      </c>
      <c r="H10">
        <f>PPCL_Spot!Q10</f>
        <v>9.41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707.04248594318994</v>
      </c>
      <c r="P10" s="77">
        <v>68.66738798022061</v>
      </c>
      <c r="Q10" s="77">
        <v>18.75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</v>
      </c>
      <c r="AB10" s="117">
        <f>-STOA!O10</f>
        <v>-85</v>
      </c>
      <c r="AC10">
        <f t="shared" si="0"/>
        <v>10.171306942614669</v>
      </c>
      <c r="AD10">
        <f t="shared" si="1"/>
        <v>844.32730831708636</v>
      </c>
      <c r="AE10">
        <f>'IDT-1'!C10</f>
        <v>0</v>
      </c>
      <c r="AF10" s="26"/>
      <c r="AG10">
        <f t="shared" si="2"/>
        <v>844.32730831708636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-65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6.8187413362905458</v>
      </c>
      <c r="F11">
        <f>GT_Spot!Q11</f>
        <v>0</v>
      </c>
      <c r="G11">
        <f>PPCL_NG!Q11</f>
        <v>20.89</v>
      </c>
      <c r="H11">
        <f>PPCL_Spot!Q11</f>
        <v>9.41</v>
      </c>
      <c r="I11">
        <f>Bawana_NG!Q11</f>
        <v>49.919999999999995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708.96256234519001</v>
      </c>
      <c r="P11" s="77">
        <v>68.66738798022061</v>
      </c>
      <c r="Q11" s="77">
        <v>18.75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122.88000000000001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</v>
      </c>
      <c r="AB11" s="117">
        <f>-STOA!O11</f>
        <v>-85</v>
      </c>
      <c r="AC11">
        <f t="shared" si="0"/>
        <v>10.187147614952268</v>
      </c>
      <c r="AD11">
        <f t="shared" si="1"/>
        <v>846.1115440467488</v>
      </c>
      <c r="AE11">
        <f>'IDT-1'!C11</f>
        <v>-15</v>
      </c>
      <c r="AF11" s="26"/>
      <c r="AG11">
        <f t="shared" si="2"/>
        <v>831.1115440467488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-65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6.8187413362905458</v>
      </c>
      <c r="F12">
        <f>GT_Spot!Q12</f>
        <v>0</v>
      </c>
      <c r="G12">
        <f>PPCL_NG!Q12</f>
        <v>20.89</v>
      </c>
      <c r="H12">
        <f>PPCL_Spot!Q12</f>
        <v>9.41</v>
      </c>
      <c r="I12">
        <f>Bawana_NG!Q12</f>
        <v>49.919999999999995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723.95860879918996</v>
      </c>
      <c r="P12" s="77">
        <v>68.66738798022061</v>
      </c>
      <c r="Q12" s="77">
        <v>18.75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122.64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-5</v>
      </c>
      <c r="AA12" s="117">
        <f>STOA!I12</f>
        <v>0</v>
      </c>
      <c r="AB12" s="117">
        <f>-STOA!O12</f>
        <v>-85</v>
      </c>
      <c r="AC12">
        <f t="shared" si="0"/>
        <v>10.405782098969421</v>
      </c>
      <c r="AD12">
        <f t="shared" si="1"/>
        <v>850.64895601673163</v>
      </c>
      <c r="AE12">
        <f>'IDT-1'!C12</f>
        <v>-18.204999999999998</v>
      </c>
      <c r="AF12" s="26"/>
      <c r="AG12">
        <f t="shared" si="2"/>
        <v>832.44395601673159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6.8187413362905458</v>
      </c>
      <c r="F13">
        <f>GT_Spot!Q13</f>
        <v>0</v>
      </c>
      <c r="G13">
        <f>PPCL_NG!Q13</f>
        <v>20.89</v>
      </c>
      <c r="H13">
        <f>PPCL_Spot!Q13</f>
        <v>9.41</v>
      </c>
      <c r="I13">
        <f>Bawana_NG!Q13</f>
        <v>49.919999999999995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723.96216378318991</v>
      </c>
      <c r="P13" s="77">
        <v>68.66738798022061</v>
      </c>
      <c r="Q13" s="77">
        <v>18.75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122.19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</v>
      </c>
      <c r="AA13" s="117">
        <f>STOA!I13</f>
        <v>0</v>
      </c>
      <c r="AB13" s="117">
        <f>-STOA!O13</f>
        <v>-85</v>
      </c>
      <c r="AC13">
        <f t="shared" si="0"/>
        <v>10.712587846105457</v>
      </c>
      <c r="AD13">
        <f t="shared" si="1"/>
        <v>814.89570525359568</v>
      </c>
      <c r="AE13">
        <f>'IDT-1'!C13</f>
        <v>-11.007</v>
      </c>
      <c r="AF13" s="26"/>
      <c r="AG13">
        <f t="shared" si="2"/>
        <v>803.88870525359573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-85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6.8187413362905458</v>
      </c>
      <c r="F14">
        <f>GT_Spot!Q14</f>
        <v>0</v>
      </c>
      <c r="G14">
        <f>PPCL_NG!Q14</f>
        <v>20.89</v>
      </c>
      <c r="H14">
        <f>PPCL_Spot!Q14</f>
        <v>9.41</v>
      </c>
      <c r="I14">
        <f>Bawana_NG!Q14</f>
        <v>49.919999999999995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723.99060238518985</v>
      </c>
      <c r="P14" s="77">
        <v>68.66738798022061</v>
      </c>
      <c r="Q14" s="77">
        <v>18.75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122.04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-50</v>
      </c>
      <c r="AA14" s="117">
        <f>STOA!I14</f>
        <v>0</v>
      </c>
      <c r="AB14" s="117">
        <f>-STOA!O14</f>
        <v>-85</v>
      </c>
      <c r="AC14">
        <f t="shared" si="0"/>
        <v>10.933471293857941</v>
      </c>
      <c r="AD14">
        <f t="shared" si="1"/>
        <v>789.55326040784303</v>
      </c>
      <c r="AE14">
        <f>'IDT-1'!C14</f>
        <v>0</v>
      </c>
      <c r="AF14" s="26"/>
      <c r="AG14">
        <f t="shared" si="2"/>
        <v>789.55326040784303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6.8187413362905458</v>
      </c>
      <c r="F15">
        <f>GT_Spot!Q15</f>
        <v>0</v>
      </c>
      <c r="G15">
        <f>PPCL_NG!Q15</f>
        <v>20.89</v>
      </c>
      <c r="H15">
        <f>PPCL_Spot!Q15</f>
        <v>9.41</v>
      </c>
      <c r="I15">
        <f>Bawana_NG!Q15</f>
        <v>49.919999999999995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724.80104161412373</v>
      </c>
      <c r="P15" s="77">
        <v>68.66738798022061</v>
      </c>
      <c r="Q15" s="77">
        <v>18.75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121.95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-65</v>
      </c>
      <c r="AA15" s="117">
        <f>STOA!I15</f>
        <v>0</v>
      </c>
      <c r="AB15" s="117">
        <f>-STOA!O15</f>
        <v>-85</v>
      </c>
      <c r="AC15">
        <f t="shared" si="0"/>
        <v>11.241667494827201</v>
      </c>
      <c r="AD15">
        <f t="shared" si="1"/>
        <v>755.9655034358077</v>
      </c>
      <c r="AE15">
        <f>'IDT-1'!C15</f>
        <v>0</v>
      </c>
      <c r="AF15" s="26"/>
      <c r="AG15">
        <f t="shared" si="2"/>
        <v>755.9655034358077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-104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6.8187413362905458</v>
      </c>
      <c r="F16">
        <f>GT_Spot!Q16</f>
        <v>0</v>
      </c>
      <c r="G16">
        <f>PPCL_NG!Q16</f>
        <v>20.89</v>
      </c>
      <c r="H16">
        <f>PPCL_Spot!Q16</f>
        <v>9.41</v>
      </c>
      <c r="I16">
        <f>Bawana_NG!Q16</f>
        <v>49.919999999999995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724.79951812212369</v>
      </c>
      <c r="P16" s="77">
        <v>68.66738798022061</v>
      </c>
      <c r="Q16" s="77">
        <v>18.75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121.85000000000001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-80</v>
      </c>
      <c r="AA16" s="117">
        <f>STOA!I16</f>
        <v>0</v>
      </c>
      <c r="AB16" s="117">
        <f>-STOA!O16</f>
        <v>-85</v>
      </c>
      <c r="AC16">
        <f t="shared" si="0"/>
        <v>11.02769902756491</v>
      </c>
      <c r="AD16">
        <f t="shared" si="1"/>
        <v>780.07794841106988</v>
      </c>
      <c r="AE16">
        <f>'IDT-1'!C16</f>
        <v>0</v>
      </c>
      <c r="AF16" s="26"/>
      <c r="AG16">
        <f t="shared" si="2"/>
        <v>780.07794841106988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6.8187413362905458</v>
      </c>
      <c r="F17">
        <f>GT_Spot!Q17</f>
        <v>0</v>
      </c>
      <c r="G17">
        <f>PPCL_NG!Q17</f>
        <v>20.89</v>
      </c>
      <c r="H17">
        <f>PPCL_Spot!Q17</f>
        <v>9.41</v>
      </c>
      <c r="I17">
        <f>Bawana_NG!Q17</f>
        <v>49.919999999999995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724.77506960612379</v>
      </c>
      <c r="P17" s="77">
        <v>68.66738798022061</v>
      </c>
      <c r="Q17" s="77">
        <v>18.75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121.81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-90</v>
      </c>
      <c r="AA17" s="117">
        <f>STOA!I17</f>
        <v>0</v>
      </c>
      <c r="AB17" s="117">
        <f>-STOA!O17</f>
        <v>-85</v>
      </c>
      <c r="AC17">
        <f t="shared" si="0"/>
        <v>11.178060048501433</v>
      </c>
      <c r="AD17">
        <f t="shared" si="1"/>
        <v>762.8631388741336</v>
      </c>
      <c r="AE17">
        <f>'IDT-1'!C17</f>
        <v>0</v>
      </c>
      <c r="AF17" s="26"/>
      <c r="AG17">
        <f t="shared" si="2"/>
        <v>762.8631388741336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-72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6.8187413362905458</v>
      </c>
      <c r="F18">
        <f>GT_Spot!Q18</f>
        <v>0</v>
      </c>
      <c r="G18">
        <f>PPCL_NG!Q18</f>
        <v>20.89</v>
      </c>
      <c r="H18">
        <f>PPCL_Spot!Q18</f>
        <v>1.26</v>
      </c>
      <c r="I18">
        <f>Bawana_NG!Q18</f>
        <v>49.919999999999995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724.74445447812366</v>
      </c>
      <c r="P18" s="77">
        <v>68.66738798022061</v>
      </c>
      <c r="Q18" s="77">
        <v>18.75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121.69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-95</v>
      </c>
      <c r="AA18" s="117">
        <f>STOA!I18</f>
        <v>0</v>
      </c>
      <c r="AB18" s="117">
        <f>-STOA!O18</f>
        <v>-85</v>
      </c>
      <c r="AC18">
        <f t="shared" si="0"/>
        <v>11.096136507852835</v>
      </c>
      <c r="AD18">
        <f t="shared" si="1"/>
        <v>755.644447286782</v>
      </c>
      <c r="AE18">
        <f>'IDT-1'!C18</f>
        <v>0</v>
      </c>
      <c r="AF18" s="26"/>
      <c r="AG18">
        <f t="shared" si="2"/>
        <v>755.644447286782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-66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6.8187413362905458</v>
      </c>
      <c r="F19">
        <f>GT_Spot!Q19</f>
        <v>0</v>
      </c>
      <c r="G19">
        <f>PPCL_NG!Q19</f>
        <v>20.89</v>
      </c>
      <c r="H19">
        <f>PPCL_Spot!Q19</f>
        <v>2.149023171285779</v>
      </c>
      <c r="I19">
        <f>Bawana_NG!Q19</f>
        <v>49.15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726.16687478297081</v>
      </c>
      <c r="P19" s="77">
        <v>68.66738798022061</v>
      </c>
      <c r="Q19" s="77">
        <v>18.75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121.32000000000001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-105</v>
      </c>
      <c r="AA19" s="117">
        <f>STOA!I19</f>
        <v>0</v>
      </c>
      <c r="AB19" s="117">
        <f>-STOA!O19</f>
        <v>-85</v>
      </c>
      <c r="AC19">
        <f t="shared" si="0"/>
        <v>11.195226485664758</v>
      </c>
      <c r="AD19">
        <f t="shared" si="1"/>
        <v>746.71680078510303</v>
      </c>
      <c r="AE19">
        <f>'IDT-1'!C19</f>
        <v>0</v>
      </c>
      <c r="AF19" s="26"/>
      <c r="AG19">
        <f t="shared" si="2"/>
        <v>746.71680078510303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-66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6.8187413362905458</v>
      </c>
      <c r="F20">
        <f>GT_Spot!Q20</f>
        <v>0</v>
      </c>
      <c r="G20">
        <f>PPCL_NG!Q20</f>
        <v>20.89</v>
      </c>
      <c r="H20">
        <f>PPCL_Spot!Q20</f>
        <v>2.149023171285779</v>
      </c>
      <c r="I20">
        <f>Bawana_NG!Q20</f>
        <v>49.609999999999985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714.96871227497081</v>
      </c>
      <c r="P20" s="77">
        <v>68.66738798022061</v>
      </c>
      <c r="Q20" s="77">
        <v>18.75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120.9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-115</v>
      </c>
      <c r="AA20" s="117">
        <f>STOA!I20</f>
        <v>0</v>
      </c>
      <c r="AB20" s="117">
        <f>-STOA!O20</f>
        <v>-85</v>
      </c>
      <c r="AC20">
        <f t="shared" si="0"/>
        <v>11.043765890461186</v>
      </c>
      <c r="AD20">
        <f t="shared" si="1"/>
        <v>741.7100988723065</v>
      </c>
      <c r="AE20">
        <f>'IDT-1'!C20</f>
        <v>0</v>
      </c>
      <c r="AF20" s="26"/>
      <c r="AG20">
        <f t="shared" si="2"/>
        <v>741.7100988723065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6.8187413362905458</v>
      </c>
      <c r="F21">
        <f>GT_Spot!Q21</f>
        <v>0</v>
      </c>
      <c r="G21">
        <f>PPCL_NG!Q21</f>
        <v>20.89</v>
      </c>
      <c r="H21">
        <f>PPCL_Spot!Q21</f>
        <v>2.149023171285779</v>
      </c>
      <c r="I21">
        <f>Bawana_NG!Q21</f>
        <v>49.29999999999999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714.15994088497075</v>
      </c>
      <c r="P21" s="77">
        <v>68.66738798022061</v>
      </c>
      <c r="Q21" s="77">
        <v>18.75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120.32000000000001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-110</v>
      </c>
      <c r="AA21" s="117">
        <f>STOA!I21</f>
        <v>0</v>
      </c>
      <c r="AB21" s="117">
        <f>-STOA!O21</f>
        <v>-85</v>
      </c>
      <c r="AC21">
        <f t="shared" si="0"/>
        <v>11.357307420550413</v>
      </c>
      <c r="AD21">
        <f t="shared" si="1"/>
        <v>702.69778595221726</v>
      </c>
      <c r="AE21">
        <f>'IDT-1'!C21</f>
        <v>0</v>
      </c>
      <c r="AF21" s="26"/>
      <c r="AG21">
        <f t="shared" si="2"/>
        <v>702.69778595221726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-92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6.8187413362905458</v>
      </c>
      <c r="F22">
        <f>GT_Spot!Q22</f>
        <v>0</v>
      </c>
      <c r="G22">
        <f>PPCL_NG!Q22</f>
        <v>20.89</v>
      </c>
      <c r="H22">
        <f>PPCL_Spot!Q22</f>
        <v>2.149023171285779</v>
      </c>
      <c r="I22">
        <f>Bawana_NG!Q22</f>
        <v>49.29999999999999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714.4419291449708</v>
      </c>
      <c r="P22" s="77">
        <v>68.66738798022061</v>
      </c>
      <c r="Q22" s="77">
        <v>18.75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123.58000000000001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-120</v>
      </c>
      <c r="AA22" s="117">
        <f>STOA!I22</f>
        <v>0</v>
      </c>
      <c r="AB22" s="117">
        <f>-STOA!O22</f>
        <v>-85</v>
      </c>
      <c r="AC22">
        <f t="shared" si="0"/>
        <v>11.219792494316701</v>
      </c>
      <c r="AD22">
        <f t="shared" si="1"/>
        <v>725.37728913845103</v>
      </c>
      <c r="AE22">
        <f>'IDT-1'!C22</f>
        <v>0</v>
      </c>
      <c r="AF22" s="26"/>
      <c r="AG22">
        <f t="shared" si="2"/>
        <v>725.37728913845103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-63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6.8187413362905458</v>
      </c>
      <c r="F23">
        <f>GT_Spot!Q23</f>
        <v>0</v>
      </c>
      <c r="G23">
        <f>PPCL_NG!Q23</f>
        <v>20.89</v>
      </c>
      <c r="H23">
        <f>PPCL_Spot!Q23</f>
        <v>2.149023171285779</v>
      </c>
      <c r="I23">
        <f>Bawana_NG!Q23</f>
        <v>49.29999999999999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714.27691550497059</v>
      </c>
      <c r="P23" s="77">
        <v>68.66738798022061</v>
      </c>
      <c r="Q23" s="77">
        <v>18.75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123.36000000000001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</v>
      </c>
      <c r="AA23" s="117">
        <f>STOA!I23</f>
        <v>0</v>
      </c>
      <c r="AB23" s="117">
        <f>-STOA!O23</f>
        <v>-185</v>
      </c>
      <c r="AC23">
        <f t="shared" si="0"/>
        <v>11.100988716496161</v>
      </c>
      <c r="AD23">
        <f t="shared" si="1"/>
        <v>738.11107927627131</v>
      </c>
      <c r="AE23">
        <f>'IDT-1'!C23</f>
        <v>0</v>
      </c>
      <c r="AF23" s="26"/>
      <c r="AG23">
        <f t="shared" si="2"/>
        <v>738.11107927627131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6.8187413362905458</v>
      </c>
      <c r="F24">
        <f>GT_Spot!Q24</f>
        <v>0</v>
      </c>
      <c r="G24">
        <f>PPCL_NG!Q24</f>
        <v>20.89</v>
      </c>
      <c r="H24">
        <f>PPCL_Spot!Q24</f>
        <v>2.149023171285779</v>
      </c>
      <c r="I24">
        <f>Bawana_NG!Q24</f>
        <v>49.15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715.48053539897057</v>
      </c>
      <c r="P24" s="77">
        <v>68.66738798022061</v>
      </c>
      <c r="Q24" s="77">
        <v>18.75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123.19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</v>
      </c>
      <c r="AA24" s="117">
        <f>STOA!I24</f>
        <v>0</v>
      </c>
      <c r="AB24" s="117">
        <f>-STOA!O24</f>
        <v>-185</v>
      </c>
      <c r="AC24">
        <f t="shared" si="0"/>
        <v>11.064373933952385</v>
      </c>
      <c r="AD24">
        <f t="shared" si="1"/>
        <v>744.03131395281514</v>
      </c>
      <c r="AE24">
        <f>'IDT-1'!C24</f>
        <v>0</v>
      </c>
      <c r="AF24" s="26"/>
      <c r="AG24">
        <f t="shared" si="2"/>
        <v>744.03131395281514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6.8187413362905458</v>
      </c>
      <c r="F25">
        <f>GT_Spot!Q25</f>
        <v>0</v>
      </c>
      <c r="G25">
        <f>PPCL_NG!Q25</f>
        <v>20.89</v>
      </c>
      <c r="H25">
        <f>PPCL_Spot!Q25</f>
        <v>2.149023171285779</v>
      </c>
      <c r="I25">
        <f>Bawana_NG!Q25</f>
        <v>49.15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730.78132674297069</v>
      </c>
      <c r="P25" s="77">
        <v>68.66738798022061</v>
      </c>
      <c r="Q25" s="77">
        <v>18.75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122.87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</v>
      </c>
      <c r="AA25" s="117">
        <f>STOA!I25</f>
        <v>0</v>
      </c>
      <c r="AB25" s="117">
        <f>-STOA!O25</f>
        <v>-185</v>
      </c>
      <c r="AC25">
        <f t="shared" si="0"/>
        <v>11.284986173001538</v>
      </c>
      <c r="AD25">
        <f t="shared" si="1"/>
        <v>748.79149305776605</v>
      </c>
      <c r="AE25">
        <f>'IDT-1'!C25</f>
        <v>0</v>
      </c>
      <c r="AF25" s="26"/>
      <c r="AG25">
        <f t="shared" si="2"/>
        <v>748.79149305776605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-60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6.8187413362905458</v>
      </c>
      <c r="F26">
        <f>GT_Spot!Q26</f>
        <v>0</v>
      </c>
      <c r="G26">
        <f>PPCL_NG!Q26</f>
        <v>20.89</v>
      </c>
      <c r="H26">
        <f>PPCL_Spot!Q26</f>
        <v>2.8515384615384614</v>
      </c>
      <c r="I26">
        <f>Bawana_NG!Q26</f>
        <v>49.15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733.32630819097062</v>
      </c>
      <c r="P26" s="77">
        <v>68.66738798022061</v>
      </c>
      <c r="Q26" s="77">
        <v>18.75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122.42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</v>
      </c>
      <c r="AA26" s="117">
        <f>STOA!I26</f>
        <v>0</v>
      </c>
      <c r="AB26" s="117">
        <f>-STOA!O26</f>
        <v>-185</v>
      </c>
      <c r="AC26">
        <f t="shared" si="0"/>
        <v>11.194188486509622</v>
      </c>
      <c r="AD26">
        <f t="shared" si="1"/>
        <v>764.67978748251062</v>
      </c>
      <c r="AE26">
        <f>'IDT-1'!C26</f>
        <v>0</v>
      </c>
      <c r="AF26" s="26"/>
      <c r="AG26">
        <f t="shared" si="2"/>
        <v>764.67978748251062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7.1710817372538447</v>
      </c>
      <c r="F27">
        <f>GT_Spot!Q27</f>
        <v>0</v>
      </c>
      <c r="G27">
        <f>PPCL_NG!Q27</f>
        <v>20.89</v>
      </c>
      <c r="H27">
        <f>PPCL_Spot!Q27</f>
        <v>2.8515384615384614</v>
      </c>
      <c r="I27">
        <f>Bawana_NG!Q27</f>
        <v>49.15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737.45882094097078</v>
      </c>
      <c r="P27" s="77">
        <v>68.66738798022061</v>
      </c>
      <c r="Q27" s="77">
        <v>18.75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122.09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</v>
      </c>
      <c r="AB27" s="117">
        <f>-STOA!O27</f>
        <v>-185</v>
      </c>
      <c r="AC27">
        <f t="shared" si="0"/>
        <v>11.452704382292984</v>
      </c>
      <c r="AD27">
        <f t="shared" si="1"/>
        <v>743.57612473769063</v>
      </c>
      <c r="AE27">
        <f>'IDT-1'!C27</f>
        <v>0</v>
      </c>
      <c r="AF27" s="26"/>
      <c r="AG27">
        <f t="shared" si="2"/>
        <v>743.57612473769063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-87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7.1710817372538447</v>
      </c>
      <c r="F28">
        <f>GT_Spot!Q28</f>
        <v>0</v>
      </c>
      <c r="G28">
        <f>PPCL_NG!Q28</f>
        <v>20.89</v>
      </c>
      <c r="H28">
        <f>PPCL_Spot!Q28</f>
        <v>3.37</v>
      </c>
      <c r="I28">
        <f>Bawana_NG!Q28</f>
        <v>49.15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743.30099924897081</v>
      </c>
      <c r="P28" s="77">
        <v>68.66738798022061</v>
      </c>
      <c r="Q28" s="77">
        <v>18.75</v>
      </c>
      <c r="R28" s="80">
        <v>0.28264150943396221</v>
      </c>
      <c r="S28" s="80">
        <v>0</v>
      </c>
      <c r="T28" s="78">
        <f>SUMPRODUCT(LTA!F28:AJ28,LTA!F$101:AJ$101,LTA!F$104:AJ$104)</f>
        <v>0.04</v>
      </c>
      <c r="U28" s="78">
        <f>SUMPRODUCT(LTA!F28:AJ28,LTA!F$102:AJ$102,LTA!F$104:AJ$104)</f>
        <v>121.64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</v>
      </c>
      <c r="AB28" s="117">
        <f>-STOA!O28</f>
        <v>-185</v>
      </c>
      <c r="AC28">
        <f t="shared" si="0"/>
        <v>11.187944667425832</v>
      </c>
      <c r="AD28">
        <f t="shared" si="1"/>
        <v>786.07416580845324</v>
      </c>
      <c r="AE28">
        <f>'IDT-1'!C28</f>
        <v>0</v>
      </c>
      <c r="AF28" s="26"/>
      <c r="AG28">
        <f t="shared" si="2"/>
        <v>786.07416580845324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-51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7.1710817372538447</v>
      </c>
      <c r="F29">
        <f>GT_Spot!Q29</f>
        <v>0</v>
      </c>
      <c r="G29">
        <f>PPCL_NG!Q29</f>
        <v>20.89</v>
      </c>
      <c r="H29">
        <f>PPCL_Spot!Q29</f>
        <v>3.37</v>
      </c>
      <c r="I29">
        <f>Bawana_NG!Q29</f>
        <v>49.15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737.61609850297089</v>
      </c>
      <c r="P29" s="77">
        <v>68.66738798022061</v>
      </c>
      <c r="Q29" s="77">
        <v>18.75</v>
      </c>
      <c r="R29" s="80">
        <v>3.4900000000000007</v>
      </c>
      <c r="S29" s="80">
        <v>0</v>
      </c>
      <c r="T29" s="78">
        <f>SUMPRODUCT(LTA!F29:AJ29,LTA!F$101:AJ$101,LTA!F$104:AJ$104)</f>
        <v>0.56000000000000005</v>
      </c>
      <c r="U29" s="78">
        <f>SUMPRODUCT(LTA!F29:AJ29,LTA!F$102:AJ$102,LTA!F$104:AJ$104)</f>
        <v>121.08000000000001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</v>
      </c>
      <c r="AB29" s="117">
        <f>-STOA!O29</f>
        <v>-185</v>
      </c>
      <c r="AC29">
        <f t="shared" si="0"/>
        <v>10.952715235045327</v>
      </c>
      <c r="AD29">
        <f t="shared" si="1"/>
        <v>807.79185298539994</v>
      </c>
      <c r="AE29">
        <f>'IDT-1'!C29</f>
        <v>0</v>
      </c>
      <c r="AF29" s="26"/>
      <c r="AG29">
        <f t="shared" si="2"/>
        <v>807.79185298539994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-27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7.1710817372538447</v>
      </c>
      <c r="F30">
        <f>GT_Spot!Q30</f>
        <v>0</v>
      </c>
      <c r="G30">
        <f>PPCL_NG!Q30</f>
        <v>20.89</v>
      </c>
      <c r="H30">
        <f>PPCL_Spot!Q30</f>
        <v>3.37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737.61805735097084</v>
      </c>
      <c r="P30" s="77">
        <v>68.66738798022061</v>
      </c>
      <c r="Q30" s="77">
        <v>18.75</v>
      </c>
      <c r="R30" s="80">
        <v>9.2200000000000006</v>
      </c>
      <c r="S30" s="80">
        <v>0</v>
      </c>
      <c r="T30" s="78">
        <f>SUMPRODUCT(LTA!F30:AJ30,LTA!F$101:AJ$101,LTA!F$104:AJ$104)</f>
        <v>1.9000000000000001</v>
      </c>
      <c r="U30" s="78">
        <f>SUMPRODUCT(LTA!F30:AJ30,LTA!F$102:AJ$102,LTA!F$104:AJ$104)</f>
        <v>120.36000000000001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0.02</v>
      </c>
      <c r="AB30" s="117">
        <f>-STOA!O30</f>
        <v>-185</v>
      </c>
      <c r="AC30">
        <f t="shared" si="0"/>
        <v>11.015564472907727</v>
      </c>
      <c r="AD30">
        <f t="shared" si="1"/>
        <v>814.87096259553755</v>
      </c>
      <c r="AE30">
        <f>'IDT-1'!C30</f>
        <v>0</v>
      </c>
      <c r="AF30" s="26"/>
      <c r="AG30">
        <f t="shared" si="2"/>
        <v>814.87096259553755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7.1710817372538447</v>
      </c>
      <c r="F31">
        <f>GT_Spot!Q31</f>
        <v>0</v>
      </c>
      <c r="G31">
        <f>PPCL_NG!Q31</f>
        <v>20.89</v>
      </c>
      <c r="H31">
        <f>PPCL_Spot!Q31</f>
        <v>3.37</v>
      </c>
      <c r="I31">
        <f>Bawana_NG!Q31</f>
        <v>49.15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731.24643052097088</v>
      </c>
      <c r="P31" s="77">
        <v>68.66738798022061</v>
      </c>
      <c r="Q31" s="77">
        <v>18.75</v>
      </c>
      <c r="R31" s="80">
        <v>17.229999999999997</v>
      </c>
      <c r="S31" s="80">
        <v>0</v>
      </c>
      <c r="T31" s="78">
        <f>SUMPRODUCT(LTA!F31:AJ31,LTA!F$101:AJ$101,LTA!F$104:AJ$104)</f>
        <v>7.1199999999999992</v>
      </c>
      <c r="U31" s="78">
        <f>SUMPRODUCT(LTA!F31:AJ31,LTA!F$102:AJ$102,LTA!F$104:AJ$104)</f>
        <v>119.41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0.6</v>
      </c>
      <c r="AB31" s="117">
        <f>-STOA!O31</f>
        <v>-185</v>
      </c>
      <c r="AC31">
        <f t="shared" si="0"/>
        <v>11.181301814592265</v>
      </c>
      <c r="AD31">
        <f t="shared" si="1"/>
        <v>807.42359842385292</v>
      </c>
      <c r="AE31">
        <f>'IDT-1'!C31</f>
        <v>0</v>
      </c>
      <c r="AF31" s="26"/>
      <c r="AG31">
        <f t="shared" si="2"/>
        <v>807.42359842385292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7.1710817372538447</v>
      </c>
      <c r="F32">
        <f>GT_Spot!Q32</f>
        <v>0</v>
      </c>
      <c r="G32">
        <f>PPCL_NG!Q32</f>
        <v>20.89</v>
      </c>
      <c r="H32">
        <f>PPCL_Spot!Q32</f>
        <v>3.37</v>
      </c>
      <c r="I32">
        <f>Bawana_NG!Q32</f>
        <v>49.15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731.92951019376449</v>
      </c>
      <c r="P32" s="77">
        <v>68.66738798022061</v>
      </c>
      <c r="Q32" s="77">
        <v>18.75</v>
      </c>
      <c r="R32" s="80">
        <v>23.75</v>
      </c>
      <c r="S32" s="80">
        <v>0</v>
      </c>
      <c r="T32" s="78">
        <f>SUMPRODUCT(LTA!F32:AJ32,LTA!F$101:AJ$101,LTA!F$104:AJ$104)</f>
        <v>14.35</v>
      </c>
      <c r="U32" s="78">
        <f>SUMPRODUCT(LTA!F32:AJ32,LTA!F$102:AJ$102,LTA!F$104:AJ$104)</f>
        <v>131.19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-20</v>
      </c>
      <c r="AA32" s="117">
        <f>STOA!I32</f>
        <v>1.2</v>
      </c>
      <c r="AB32" s="117">
        <f>-STOA!O32</f>
        <v>-185</v>
      </c>
      <c r="AC32">
        <f t="shared" si="0"/>
        <v>11.594819466156757</v>
      </c>
      <c r="AD32">
        <f t="shared" si="1"/>
        <v>813.82316044508218</v>
      </c>
      <c r="AE32">
        <f>'IDT-1'!C32</f>
        <v>0</v>
      </c>
      <c r="AF32" s="26"/>
      <c r="AG32">
        <f t="shared" si="2"/>
        <v>813.82316044508218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7.1710817372538447</v>
      </c>
      <c r="F33">
        <f>GT_Spot!Q33</f>
        <v>0</v>
      </c>
      <c r="G33">
        <f>PPCL_NG!Q33</f>
        <v>20.89</v>
      </c>
      <c r="H33">
        <f>PPCL_Spot!Q33</f>
        <v>3.37</v>
      </c>
      <c r="I33">
        <f>Bawana_NG!Q33</f>
        <v>49.15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731.31990130376448</v>
      </c>
      <c r="P33" s="77">
        <v>68.66738798022061</v>
      </c>
      <c r="Q33" s="77">
        <v>18.75</v>
      </c>
      <c r="R33" s="80">
        <v>23.749999999999996</v>
      </c>
      <c r="S33" s="80">
        <v>0</v>
      </c>
      <c r="T33" s="78">
        <f>SUMPRODUCT(LTA!F33:AJ33,LTA!F$101:AJ$101,LTA!F$104:AJ$104)</f>
        <v>23.54</v>
      </c>
      <c r="U33" s="78">
        <f>SUMPRODUCT(LTA!F33:AJ33,LTA!F$102:AJ$102,LTA!F$104:AJ$104)</f>
        <v>131.1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-35</v>
      </c>
      <c r="AA33" s="117">
        <f>STOA!I33</f>
        <v>2.1</v>
      </c>
      <c r="AB33" s="117">
        <f>-STOA!O33</f>
        <v>-185</v>
      </c>
      <c r="AC33">
        <f t="shared" si="0"/>
        <v>11.695211162969146</v>
      </c>
      <c r="AD33">
        <f t="shared" si="1"/>
        <v>821.11315985826968</v>
      </c>
      <c r="AE33">
        <f>'IDT-1'!C33</f>
        <v>0</v>
      </c>
      <c r="AF33" s="26"/>
      <c r="AG33">
        <f t="shared" si="2"/>
        <v>821.11315985826968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7.1710817372538447</v>
      </c>
      <c r="F34">
        <f>GT_Spot!Q34</f>
        <v>0</v>
      </c>
      <c r="G34">
        <f>PPCL_NG!Q34</f>
        <v>20.89</v>
      </c>
      <c r="H34">
        <f>PPCL_Spot!Q34</f>
        <v>3.37</v>
      </c>
      <c r="I34">
        <f>Bawana_NG!Q34</f>
        <v>49.15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731.34971861776444</v>
      </c>
      <c r="P34" s="77">
        <v>68.66738798022061</v>
      </c>
      <c r="Q34" s="77">
        <v>18.75</v>
      </c>
      <c r="R34" s="80">
        <v>23.749999999999996</v>
      </c>
      <c r="S34" s="80">
        <v>0</v>
      </c>
      <c r="T34" s="78">
        <f>SUMPRODUCT(LTA!F34:AJ34,LTA!F$101:AJ$101,LTA!F$104:AJ$104)</f>
        <v>33.43</v>
      </c>
      <c r="U34" s="78">
        <f>SUMPRODUCT(LTA!F34:AJ34,LTA!F$102:AJ$102,LTA!F$104:AJ$104)</f>
        <v>131.04000000000002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-55</v>
      </c>
      <c r="AA34" s="117">
        <f>STOA!I34</f>
        <v>2.7</v>
      </c>
      <c r="AB34" s="117">
        <f>-STOA!O34</f>
        <v>-185</v>
      </c>
      <c r="AC34">
        <f t="shared" si="0"/>
        <v>12.302188951619675</v>
      </c>
      <c r="AD34">
        <f t="shared" si="1"/>
        <v>772.96599938361919</v>
      </c>
      <c r="AE34">
        <f>'IDT-1'!C34</f>
        <v>0</v>
      </c>
      <c r="AF34" s="26"/>
      <c r="AG34">
        <f t="shared" si="2"/>
        <v>772.96599938361919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-65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7.1710817372538447</v>
      </c>
      <c r="F35">
        <f>GT_Spot!Q35</f>
        <v>0</v>
      </c>
      <c r="G35">
        <f>PPCL_NG!Q35</f>
        <v>20.89</v>
      </c>
      <c r="H35">
        <f>PPCL_Spot!Q35</f>
        <v>3.9814219364058587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724.62709341069819</v>
      </c>
      <c r="P35" s="77">
        <v>68.66738798022061</v>
      </c>
      <c r="Q35" s="77">
        <v>18.75</v>
      </c>
      <c r="R35" s="80">
        <v>23.749999999999996</v>
      </c>
      <c r="S35" s="80">
        <v>0</v>
      </c>
      <c r="T35" s="78">
        <f>SUMPRODUCT(LTA!F35:AJ35,LTA!F$101:AJ$101,LTA!F$104:AJ$104)</f>
        <v>44.730000000000004</v>
      </c>
      <c r="U35" s="78">
        <f>SUMPRODUCT(LTA!F35:AJ35,LTA!F$102:AJ$102,LTA!F$104:AJ$104)</f>
        <v>129.93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-75</v>
      </c>
      <c r="AA35" s="117">
        <f>STOA!I35</f>
        <v>3.9</v>
      </c>
      <c r="AB35" s="117">
        <f>-STOA!O35</f>
        <v>-185</v>
      </c>
      <c r="AC35">
        <f t="shared" si="0"/>
        <v>12.151221429827372</v>
      </c>
      <c r="AD35">
        <f t="shared" si="1"/>
        <v>802.1657636347511</v>
      </c>
      <c r="AE35">
        <f>'IDT-1'!C35</f>
        <v>0</v>
      </c>
      <c r="AF35" s="26"/>
      <c r="AG35">
        <f t="shared" si="2"/>
        <v>802.1657636347511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-22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7.1710817372538447</v>
      </c>
      <c r="F36">
        <f>GT_Spot!Q36</f>
        <v>0</v>
      </c>
      <c r="G36">
        <f>PPCL_NG!Q36</f>
        <v>20.89</v>
      </c>
      <c r="H36">
        <f>PPCL_Spot!Q36</f>
        <v>3.9814219364058587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718.57185990269818</v>
      </c>
      <c r="P36" s="77">
        <v>68.66738798022061</v>
      </c>
      <c r="Q36" s="77">
        <v>18.75</v>
      </c>
      <c r="R36" s="80">
        <v>23.749999999999996</v>
      </c>
      <c r="S36" s="80">
        <v>0</v>
      </c>
      <c r="T36" s="78">
        <f>SUMPRODUCT(LTA!F36:AJ36,LTA!F$101:AJ$101,LTA!F$104:AJ$104)</f>
        <v>56.019999999999996</v>
      </c>
      <c r="U36" s="78">
        <f>SUMPRODUCT(LTA!F36:AJ36,LTA!F$102:AJ$102,LTA!F$104:AJ$104)</f>
        <v>128.18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-90</v>
      </c>
      <c r="AA36" s="117">
        <f>STOA!I36</f>
        <v>4.8</v>
      </c>
      <c r="AB36" s="117">
        <f>-STOA!O36</f>
        <v>-185</v>
      </c>
      <c r="AC36">
        <f t="shared" si="0"/>
        <v>12.216441757523558</v>
      </c>
      <c r="AD36">
        <f t="shared" si="1"/>
        <v>803.48530979905502</v>
      </c>
      <c r="AE36">
        <f>'IDT-1'!C36</f>
        <v>0</v>
      </c>
      <c r="AF36" s="26"/>
      <c r="AG36">
        <f t="shared" si="2"/>
        <v>803.48530979905502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7.1710817372538447</v>
      </c>
      <c r="F37">
        <f>GT_Spot!Q37</f>
        <v>0</v>
      </c>
      <c r="G37">
        <f>PPCL_NG!Q37</f>
        <v>20.89</v>
      </c>
      <c r="H37">
        <f>PPCL_Spot!Q37</f>
        <v>3.9814219364058587</v>
      </c>
      <c r="I37">
        <f>Bawana_NG!Q37</f>
        <v>49.15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715.72321594897085</v>
      </c>
      <c r="P37" s="77">
        <v>68.66738798022061</v>
      </c>
      <c r="Q37" s="77">
        <v>18.75</v>
      </c>
      <c r="R37" s="80">
        <v>23.749999999999996</v>
      </c>
      <c r="S37" s="80">
        <v>0</v>
      </c>
      <c r="T37" s="78">
        <f>SUMPRODUCT(LTA!F37:AJ37,LTA!F$101:AJ$101,LTA!F$104:AJ$104)</f>
        <v>67.099999999999994</v>
      </c>
      <c r="U37" s="78">
        <f>SUMPRODUCT(LTA!F37:AJ37,LTA!F$102:AJ$102,LTA!F$104:AJ$104)</f>
        <v>125.05000000000001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-90</v>
      </c>
      <c r="AA37" s="117">
        <f>STOA!I37</f>
        <v>6</v>
      </c>
      <c r="AB37" s="117">
        <f>-STOA!O37</f>
        <v>-185</v>
      </c>
      <c r="AC37">
        <f t="shared" si="0"/>
        <v>12.487070878785641</v>
      </c>
      <c r="AD37">
        <f t="shared" si="1"/>
        <v>783.74603672406568</v>
      </c>
      <c r="AE37">
        <f>'IDT-1'!C37</f>
        <v>0</v>
      </c>
      <c r="AF37" s="26"/>
      <c r="AG37">
        <f t="shared" si="2"/>
        <v>783.74603672406568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7.1710817372538447</v>
      </c>
      <c r="F38">
        <f>GT_Spot!Q38</f>
        <v>0</v>
      </c>
      <c r="G38">
        <f>PPCL_NG!Q38</f>
        <v>20.89</v>
      </c>
      <c r="H38">
        <f>PPCL_Spot!Q38</f>
        <v>3.9814219364058587</v>
      </c>
      <c r="I38">
        <f>Bawana_NG!Q38</f>
        <v>49.15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713.76611419897085</v>
      </c>
      <c r="P38" s="77">
        <v>68.66738798022061</v>
      </c>
      <c r="Q38" s="77">
        <v>18.75</v>
      </c>
      <c r="R38" s="80">
        <v>23.749999999999996</v>
      </c>
      <c r="S38" s="80">
        <v>0</v>
      </c>
      <c r="T38" s="78">
        <f>SUMPRODUCT(LTA!F38:AJ38,LTA!F$101:AJ$101,LTA!F$104:AJ$104)</f>
        <v>76.320000000000007</v>
      </c>
      <c r="U38" s="78">
        <f>SUMPRODUCT(LTA!F38:AJ38,LTA!F$102:AJ$102,LTA!F$104:AJ$104)</f>
        <v>121.51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-85</v>
      </c>
      <c r="AA38" s="117">
        <f>STOA!I38</f>
        <v>7.5</v>
      </c>
      <c r="AB38" s="117">
        <f>-STOA!O38</f>
        <v>-185</v>
      </c>
      <c r="AC38">
        <f t="shared" si="0"/>
        <v>12.595179276041009</v>
      </c>
      <c r="AD38">
        <f t="shared" si="1"/>
        <v>781.86082657681038</v>
      </c>
      <c r="AE38">
        <f>'IDT-1'!C38</f>
        <v>0</v>
      </c>
      <c r="AF38" s="26"/>
      <c r="AG38">
        <f t="shared" si="2"/>
        <v>781.86082657681038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-47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7.1138656595629888</v>
      </c>
      <c r="F39">
        <f>GT_Spot!Q39</f>
        <v>0</v>
      </c>
      <c r="G39">
        <f>PPCL_NG!Q39</f>
        <v>20.89</v>
      </c>
      <c r="H39">
        <f>PPCL_Spot!Q39</f>
        <v>1.53</v>
      </c>
      <c r="I39">
        <f>Bawana_NG!Q39</f>
        <v>49.15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714.5946314649708</v>
      </c>
      <c r="P39" s="77">
        <v>68.66738798022061</v>
      </c>
      <c r="Q39" s="77">
        <v>18.75</v>
      </c>
      <c r="R39" s="80">
        <v>23.749999999999996</v>
      </c>
      <c r="S39" s="80">
        <v>0</v>
      </c>
      <c r="T39" s="78">
        <f>SUMPRODUCT(LTA!F39:AJ39,LTA!F$101:AJ$101,LTA!F$104:AJ$104)</f>
        <v>86.84</v>
      </c>
      <c r="U39" s="78">
        <f>SUMPRODUCT(LTA!F39:AJ39,LTA!F$102:AJ$102,LTA!F$104:AJ$104)</f>
        <v>120.98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-175</v>
      </c>
      <c r="AA39" s="117">
        <f>STOA!I39</f>
        <v>8.4</v>
      </c>
      <c r="AB39" s="117">
        <f>-STOA!O39</f>
        <v>-85</v>
      </c>
      <c r="AC39">
        <f t="shared" si="0"/>
        <v>12.702860596024342</v>
      </c>
      <c r="AD39">
        <f t="shared" si="1"/>
        <v>787.96302450873009</v>
      </c>
      <c r="AE39">
        <f>'IDT-1'!C39</f>
        <v>0</v>
      </c>
      <c r="AF39" s="26"/>
      <c r="AG39">
        <f t="shared" si="2"/>
        <v>787.96302450873009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-60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7.1138656595629888</v>
      </c>
      <c r="F40">
        <f>GT_Spot!Q40</f>
        <v>0</v>
      </c>
      <c r="G40">
        <f>PPCL_NG!Q40</f>
        <v>20.89</v>
      </c>
      <c r="H40">
        <f>PPCL_Spot!Q40</f>
        <v>1.53</v>
      </c>
      <c r="I40">
        <f>Bawana_NG!Q40</f>
        <v>49.15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714.60660172297082</v>
      </c>
      <c r="P40" s="77">
        <v>68.66738798022061</v>
      </c>
      <c r="Q40" s="77">
        <v>18.75</v>
      </c>
      <c r="R40" s="80">
        <v>23.749999999999996</v>
      </c>
      <c r="S40" s="80">
        <v>0</v>
      </c>
      <c r="T40" s="78">
        <f>SUMPRODUCT(LTA!F40:AJ40,LTA!F$101:AJ$101,LTA!F$104:AJ$104)</f>
        <v>96.62</v>
      </c>
      <c r="U40" s="78">
        <f>SUMPRODUCT(LTA!F40:AJ40,LTA!F$102:AJ$102,LTA!F$104:AJ$104)</f>
        <v>115.19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-165</v>
      </c>
      <c r="AA40" s="117">
        <f>STOA!I40</f>
        <v>9</v>
      </c>
      <c r="AB40" s="117">
        <f>-STOA!O40</f>
        <v>-85</v>
      </c>
      <c r="AC40">
        <f t="shared" si="0"/>
        <v>12.610186021461814</v>
      </c>
      <c r="AD40">
        <f t="shared" si="1"/>
        <v>807.65766934129272</v>
      </c>
      <c r="AE40">
        <f>'IDT-1'!C40</f>
        <v>0</v>
      </c>
      <c r="AF40" s="26"/>
      <c r="AG40">
        <f t="shared" si="2"/>
        <v>807.65766934129272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7.1138656595629888</v>
      </c>
      <c r="F41">
        <f>GT_Spot!Q41</f>
        <v>0</v>
      </c>
      <c r="G41">
        <f>PPCL_NG!Q41</f>
        <v>20.89</v>
      </c>
      <c r="H41">
        <f>PPCL_Spot!Q41</f>
        <v>1.53</v>
      </c>
      <c r="I41">
        <f>Bawana_NG!Q41</f>
        <v>49.15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709.52652755497081</v>
      </c>
      <c r="P41" s="77">
        <v>68.66738798022061</v>
      </c>
      <c r="Q41" s="77">
        <v>18.75</v>
      </c>
      <c r="R41" s="80">
        <v>23.749999999999996</v>
      </c>
      <c r="S41" s="80">
        <v>0</v>
      </c>
      <c r="T41" s="78">
        <f>SUMPRODUCT(LTA!F41:AJ41,LTA!F$101:AJ$101,LTA!F$104:AJ$104)</f>
        <v>106.21000000000001</v>
      </c>
      <c r="U41" s="78">
        <f>SUMPRODUCT(LTA!F41:AJ41,LTA!F$102:AJ$102,LTA!F$104:AJ$104)</f>
        <v>114.87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-150</v>
      </c>
      <c r="AA41" s="117">
        <f>STOA!I41</f>
        <v>9.9</v>
      </c>
      <c r="AB41" s="117">
        <f>-STOA!O41</f>
        <v>-85</v>
      </c>
      <c r="AC41">
        <f t="shared" si="0"/>
        <v>12.566196093561459</v>
      </c>
      <c r="AD41">
        <f t="shared" si="1"/>
        <v>822.79158510119305</v>
      </c>
      <c r="AE41">
        <f>'IDT-1'!C41</f>
        <v>0</v>
      </c>
      <c r="AF41" s="26"/>
      <c r="AG41">
        <f t="shared" si="2"/>
        <v>822.79158510119305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7.1138656595629888</v>
      </c>
      <c r="F42">
        <f>GT_Spot!Q42</f>
        <v>0</v>
      </c>
      <c r="G42">
        <f>PPCL_NG!Q42</f>
        <v>20.89</v>
      </c>
      <c r="H42">
        <f>PPCL_Spot!Q42</f>
        <v>1.3222222222222222</v>
      </c>
      <c r="I42">
        <f>Bawana_NG!Q42</f>
        <v>49.15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709.52456870697085</v>
      </c>
      <c r="P42" s="77">
        <v>68.66738798022061</v>
      </c>
      <c r="Q42" s="77">
        <v>18.75</v>
      </c>
      <c r="R42" s="80">
        <v>23.749999999999996</v>
      </c>
      <c r="S42" s="80">
        <v>0</v>
      </c>
      <c r="T42" s="78">
        <f>SUMPRODUCT(LTA!F42:AJ42,LTA!F$101:AJ$101,LTA!F$104:AJ$104)</f>
        <v>114.41</v>
      </c>
      <c r="U42" s="78">
        <f>SUMPRODUCT(LTA!F42:AJ42,LTA!F$102:AJ$102,LTA!F$104:AJ$104)</f>
        <v>114.49000000000001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-140</v>
      </c>
      <c r="AA42" s="117">
        <f>STOA!I42</f>
        <v>11.1</v>
      </c>
      <c r="AB42" s="117">
        <f>-STOA!O42</f>
        <v>-85</v>
      </c>
      <c r="AC42">
        <f t="shared" si="0"/>
        <v>12.377382585588755</v>
      </c>
      <c r="AD42">
        <f t="shared" si="1"/>
        <v>861.79066198338808</v>
      </c>
      <c r="AE42">
        <f>'IDT-1'!C42</f>
        <v>0</v>
      </c>
      <c r="AF42" s="26"/>
      <c r="AG42">
        <f t="shared" si="2"/>
        <v>861.79066198338808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6.0292842885657256</v>
      </c>
      <c r="F43">
        <f>GT_Spot!Q43</f>
        <v>0</v>
      </c>
      <c r="G43">
        <f>PPCL_NG!Q43</f>
        <v>20.89</v>
      </c>
      <c r="H43">
        <f>PPCL_Spot!Q43</f>
        <v>1.19</v>
      </c>
      <c r="I43">
        <f>Bawana_NG!Q43</f>
        <v>48.37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713.9207039329707</v>
      </c>
      <c r="P43" s="77">
        <v>68.66738798022061</v>
      </c>
      <c r="Q43" s="77">
        <v>18.75</v>
      </c>
      <c r="R43" s="80">
        <v>23.749999999999996</v>
      </c>
      <c r="S43" s="80">
        <v>0</v>
      </c>
      <c r="T43" s="78">
        <f>SUMPRODUCT(LTA!F43:AJ43,LTA!F$101:AJ$101,LTA!F$104:AJ$104)</f>
        <v>124.84</v>
      </c>
      <c r="U43" s="78">
        <f>SUMPRODUCT(LTA!F43:AJ43,LTA!F$102:AJ$102,LTA!F$104:AJ$104)</f>
        <v>114.35000000000001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-125</v>
      </c>
      <c r="AA43" s="117">
        <f>STOA!I43</f>
        <v>11.7</v>
      </c>
      <c r="AB43" s="117">
        <f>-STOA!O43</f>
        <v>-85</v>
      </c>
      <c r="AC43">
        <f t="shared" si="0"/>
        <v>12.40554742873527</v>
      </c>
      <c r="AD43">
        <f t="shared" si="1"/>
        <v>885.05182877302161</v>
      </c>
      <c r="AE43">
        <f>'IDT-1'!C43</f>
        <v>0</v>
      </c>
      <c r="AF43" s="26"/>
      <c r="AG43">
        <f t="shared" si="2"/>
        <v>885.05182877302161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6.0292842885657256</v>
      </c>
      <c r="F44">
        <f>GT_Spot!Q44</f>
        <v>0</v>
      </c>
      <c r="G44">
        <f>PPCL_NG!Q44</f>
        <v>20.89</v>
      </c>
      <c r="H44">
        <f>PPCL_Spot!Q44</f>
        <v>1.18</v>
      </c>
      <c r="I44">
        <f>Bawana_NG!Q44</f>
        <v>48.37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713.9055414029707</v>
      </c>
      <c r="P44" s="77">
        <v>68.66738798022061</v>
      </c>
      <c r="Q44" s="77">
        <v>18.75</v>
      </c>
      <c r="R44" s="80">
        <v>23.749999999999996</v>
      </c>
      <c r="S44" s="80">
        <v>0</v>
      </c>
      <c r="T44" s="78">
        <f>SUMPRODUCT(LTA!F44:AJ44,LTA!F$101:AJ$101,LTA!F$104:AJ$104)</f>
        <v>131.15</v>
      </c>
      <c r="U44" s="78">
        <f>SUMPRODUCT(LTA!F44:AJ44,LTA!F$102:AJ$102,LTA!F$104:AJ$104)</f>
        <v>108.48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-115</v>
      </c>
      <c r="AA44" s="117">
        <f>STOA!I44</f>
        <v>12.6</v>
      </c>
      <c r="AB44" s="117">
        <f>-STOA!O44</f>
        <v>-85</v>
      </c>
      <c r="AC44">
        <f t="shared" si="0"/>
        <v>12.328336723249318</v>
      </c>
      <c r="AD44">
        <f t="shared" si="1"/>
        <v>896.44387694850775</v>
      </c>
      <c r="AE44">
        <f>'IDT-1'!C44</f>
        <v>0</v>
      </c>
      <c r="AF44" s="26"/>
      <c r="AG44">
        <f t="shared" si="2"/>
        <v>896.44387694850775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-45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6.0292842885657256</v>
      </c>
      <c r="F45">
        <f>GT_Spot!Q45</f>
        <v>0</v>
      </c>
      <c r="G45">
        <f>PPCL_NG!Q45</f>
        <v>20.89</v>
      </c>
      <c r="H45">
        <f>PPCL_Spot!Q45</f>
        <v>1.18</v>
      </c>
      <c r="I45">
        <f>Bawana_NG!Q45</f>
        <v>48.37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713.90604914897074</v>
      </c>
      <c r="P45" s="77">
        <v>68.66738798022061</v>
      </c>
      <c r="Q45" s="77">
        <v>18.75</v>
      </c>
      <c r="R45" s="80">
        <v>23.749999999999996</v>
      </c>
      <c r="S45" s="80">
        <v>0</v>
      </c>
      <c r="T45" s="78">
        <f>SUMPRODUCT(LTA!F45:AJ45,LTA!F$101:AJ$101,LTA!F$104:AJ$104)</f>
        <v>134.87</v>
      </c>
      <c r="U45" s="78">
        <f>SUMPRODUCT(LTA!F45:AJ45,LTA!F$102:AJ$102,LTA!F$104:AJ$104)</f>
        <v>108.41000000000001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-105</v>
      </c>
      <c r="AA45" s="117">
        <f>STOA!I45</f>
        <v>13.2</v>
      </c>
      <c r="AB45" s="117">
        <f>-STOA!O45</f>
        <v>-85</v>
      </c>
      <c r="AC45">
        <f t="shared" si="0"/>
        <v>12.055006728137279</v>
      </c>
      <c r="AD45">
        <f t="shared" si="1"/>
        <v>935.96771468961981</v>
      </c>
      <c r="AE45">
        <f>'IDT-1'!C45</f>
        <v>0</v>
      </c>
      <c r="AF45" s="26"/>
      <c r="AG45">
        <f t="shared" si="2"/>
        <v>935.96771468961981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5.032276995305164</v>
      </c>
      <c r="F46">
        <f>GT_Spot!Q46</f>
        <v>0</v>
      </c>
      <c r="G46">
        <f>PPCL_NG!Q46</f>
        <v>20.89</v>
      </c>
      <c r="H46">
        <f>PPCL_Spot!Q46</f>
        <v>0.94</v>
      </c>
      <c r="I46">
        <f>Bawana_NG!Q46</f>
        <v>48.37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713.86752649297068</v>
      </c>
      <c r="P46" s="77">
        <v>68.66738798022061</v>
      </c>
      <c r="Q46" s="77">
        <v>18.75</v>
      </c>
      <c r="R46" s="80">
        <v>23.749999999999996</v>
      </c>
      <c r="S46" s="80">
        <v>0</v>
      </c>
      <c r="T46" s="78">
        <f>SUMPRODUCT(LTA!F46:AJ46,LTA!F$101:AJ$101,LTA!F$104:AJ$104)</f>
        <v>138.82</v>
      </c>
      <c r="U46" s="78">
        <f>SUMPRODUCT(LTA!F46:AJ46,LTA!F$102:AJ$102,LTA!F$104:AJ$104)</f>
        <v>108.17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-90</v>
      </c>
      <c r="AA46" s="117">
        <f>STOA!I46</f>
        <v>13.8</v>
      </c>
      <c r="AB46" s="117">
        <f>-STOA!O46</f>
        <v>-85</v>
      </c>
      <c r="AC46">
        <f t="shared" si="0"/>
        <v>12.037319426972811</v>
      </c>
      <c r="AD46">
        <f t="shared" si="1"/>
        <v>944.01987204152374</v>
      </c>
      <c r="AE46">
        <f>'IDT-1'!C46</f>
        <v>0</v>
      </c>
      <c r="AF46" s="26"/>
      <c r="AG46">
        <f t="shared" si="2"/>
        <v>944.01987204152374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3.6468103699388288</v>
      </c>
      <c r="F47">
        <f>GT_Spot!Q47</f>
        <v>0</v>
      </c>
      <c r="G47">
        <f>PPCL_NG!Q47</f>
        <v>20.89</v>
      </c>
      <c r="H47">
        <f>PPCL_Spot!Q47</f>
        <v>0.53</v>
      </c>
      <c r="I47">
        <f>Bawana_NG!Q47</f>
        <v>48.358050078625865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713.85700682897073</v>
      </c>
      <c r="P47" s="77">
        <v>68.66738798022061</v>
      </c>
      <c r="Q47" s="77">
        <v>18.75</v>
      </c>
      <c r="R47" s="80">
        <v>23.749999999999996</v>
      </c>
      <c r="S47" s="80">
        <v>0</v>
      </c>
      <c r="T47" s="78">
        <f>SUMPRODUCT(LTA!F47:AJ47,LTA!F$101:AJ$101,LTA!F$104:AJ$104)</f>
        <v>139.09</v>
      </c>
      <c r="U47" s="78">
        <f>SUMPRODUCT(LTA!F47:AJ47,LTA!F$102:AJ$102,LTA!F$104:AJ$104)</f>
        <v>108.12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-80</v>
      </c>
      <c r="AA47" s="117">
        <f>STOA!I47</f>
        <v>13.8</v>
      </c>
      <c r="AB47" s="117">
        <f>-STOA!O47</f>
        <v>-85</v>
      </c>
      <c r="AC47">
        <f t="shared" si="0"/>
        <v>12.156429501151221</v>
      </c>
      <c r="AD47">
        <f t="shared" si="1"/>
        <v>927.30282575660453</v>
      </c>
      <c r="AE47">
        <f>'IDT-1'!C47</f>
        <v>0</v>
      </c>
      <c r="AF47" s="26"/>
      <c r="AG47">
        <f t="shared" si="2"/>
        <v>927.30282575660453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3.6468103699388288</v>
      </c>
      <c r="F48">
        <f>GT_Spot!Q48</f>
        <v>0</v>
      </c>
      <c r="G48">
        <f>PPCL_NG!Q48</f>
        <v>20.89</v>
      </c>
      <c r="H48">
        <f>PPCL_Spot!Q48</f>
        <v>0.53</v>
      </c>
      <c r="I48">
        <f>Bawana_NG!Q48</f>
        <v>48.358050078625865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713.85642669297067</v>
      </c>
      <c r="P48" s="77">
        <v>68.66738798022061</v>
      </c>
      <c r="Q48" s="77">
        <v>18.75</v>
      </c>
      <c r="R48" s="80">
        <v>23.749999999999996</v>
      </c>
      <c r="S48" s="80">
        <v>0</v>
      </c>
      <c r="T48" s="78">
        <f>SUMPRODUCT(LTA!F48:AJ48,LTA!F$101:AJ$101,LTA!F$104:AJ$104)</f>
        <v>140.82</v>
      </c>
      <c r="U48" s="78">
        <f>SUMPRODUCT(LTA!F48:AJ48,LTA!F$102:AJ$102,LTA!F$104:AJ$104)</f>
        <v>107.98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-65</v>
      </c>
      <c r="AA48" s="117">
        <f>STOA!I48</f>
        <v>13.8</v>
      </c>
      <c r="AB48" s="117">
        <f>-STOA!O48</f>
        <v>-85</v>
      </c>
      <c r="AC48">
        <f t="shared" si="0"/>
        <v>11.921828825332955</v>
      </c>
      <c r="AD48">
        <f t="shared" si="1"/>
        <v>957.12684629642297</v>
      </c>
      <c r="AE48">
        <f>'IDT-1'!C48</f>
        <v>0</v>
      </c>
      <c r="AF48" s="26"/>
      <c r="AG48">
        <f t="shared" si="2"/>
        <v>957.12684629642297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-42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5.032276995305164</v>
      </c>
      <c r="F49">
        <f>GT_Spot!Q49</f>
        <v>0</v>
      </c>
      <c r="G49">
        <f>PPCL_NG!Q49</f>
        <v>20.89</v>
      </c>
      <c r="H49">
        <f>PPCL_Spot!Q49</f>
        <v>1.02</v>
      </c>
      <c r="I49">
        <f>Bawana_NG!Q49</f>
        <v>49.919999999999995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705.12675826393411</v>
      </c>
      <c r="P49" s="77">
        <v>68.66738798022061</v>
      </c>
      <c r="Q49" s="77">
        <v>18.75</v>
      </c>
      <c r="R49" s="80">
        <v>23.749999999999996</v>
      </c>
      <c r="S49" s="80">
        <v>0</v>
      </c>
      <c r="T49" s="78">
        <f>SUMPRODUCT(LTA!F49:AJ49,LTA!F$101:AJ$101,LTA!F$104:AJ$104)</f>
        <v>142.78</v>
      </c>
      <c r="U49" s="78">
        <f>SUMPRODUCT(LTA!F49:AJ49,LTA!F$102:AJ$102,LTA!F$104:AJ$104)</f>
        <v>107.82000000000001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-55</v>
      </c>
      <c r="AA49" s="117">
        <f>STOA!I49</f>
        <v>13.8</v>
      </c>
      <c r="AB49" s="117">
        <f>-STOA!O49</f>
        <v>-85</v>
      </c>
      <c r="AC49">
        <f t="shared" si="0"/>
        <v>12.006512666557287</v>
      </c>
      <c r="AD49">
        <f t="shared" si="1"/>
        <v>940.54991057290238</v>
      </c>
      <c r="AE49">
        <f>'IDT-1'!C49</f>
        <v>0</v>
      </c>
      <c r="AF49" s="26"/>
      <c r="AG49">
        <f t="shared" si="2"/>
        <v>940.54991057290238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8.7781515062883884</v>
      </c>
      <c r="F50">
        <f>GT_Spot!Q50</f>
        <v>0</v>
      </c>
      <c r="G50">
        <f>PPCL_NG!Q50</f>
        <v>20.89</v>
      </c>
      <c r="H50">
        <f>PPCL_Spot!Q50</f>
        <v>4.8</v>
      </c>
      <c r="I50">
        <f>Bawana_NG!Q50</f>
        <v>49.919999999999995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708.01955438193409</v>
      </c>
      <c r="P50" s="77">
        <v>68.66738798022061</v>
      </c>
      <c r="Q50" s="77">
        <v>18.75</v>
      </c>
      <c r="R50" s="80">
        <v>23.749999999999996</v>
      </c>
      <c r="S50" s="80">
        <v>0</v>
      </c>
      <c r="T50" s="78">
        <f>SUMPRODUCT(LTA!F50:AJ50,LTA!F$101:AJ$101,LTA!F$104:AJ$104)</f>
        <v>142.82999999999998</v>
      </c>
      <c r="U50" s="78">
        <f>SUMPRODUCT(LTA!F50:AJ50,LTA!F$102:AJ$102,LTA!F$104:AJ$104)</f>
        <v>107.80000000000001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-45</v>
      </c>
      <c r="AA50" s="117">
        <f>STOA!I50</f>
        <v>14.1</v>
      </c>
      <c r="AB50" s="117">
        <f>-STOA!O50</f>
        <v>-85</v>
      </c>
      <c r="AC50">
        <f t="shared" si="0"/>
        <v>11.71934148463794</v>
      </c>
      <c r="AD50">
        <f t="shared" si="1"/>
        <v>994.58575238380502</v>
      </c>
      <c r="AE50">
        <f>'IDT-1'!C50</f>
        <v>0</v>
      </c>
      <c r="AF50" s="26"/>
      <c r="AG50">
        <f t="shared" si="2"/>
        <v>994.58575238380502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-32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8.5230352303523027</v>
      </c>
      <c r="F51">
        <f>GT_Spot!Q51</f>
        <v>0</v>
      </c>
      <c r="G51">
        <f>PPCL_NG!Q51</f>
        <v>20.89</v>
      </c>
      <c r="H51">
        <f>PPCL_Spot!Q51</f>
        <v>5.6</v>
      </c>
      <c r="I51">
        <f>Bawana_NG!Q51</f>
        <v>49.919999999999995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707.84301554055651</v>
      </c>
      <c r="P51" s="77">
        <v>68.66738798022061</v>
      </c>
      <c r="Q51" s="77">
        <v>18.75</v>
      </c>
      <c r="R51" s="80">
        <v>23.749999999999996</v>
      </c>
      <c r="S51" s="80">
        <v>0</v>
      </c>
      <c r="T51" s="78">
        <f>SUMPRODUCT(LTA!F51:AJ51,LTA!F$101:AJ$101,LTA!F$104:AJ$104)</f>
        <v>143.47</v>
      </c>
      <c r="U51" s="78">
        <f>SUMPRODUCT(LTA!F51:AJ51,LTA!F$102:AJ$102,LTA!F$104:AJ$104)</f>
        <v>107.80000000000001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-30</v>
      </c>
      <c r="AA51" s="117">
        <f>STOA!I51</f>
        <v>14.4</v>
      </c>
      <c r="AB51" s="117">
        <f>-STOA!O51</f>
        <v>-85</v>
      </c>
      <c r="AC51">
        <f t="shared" si="0"/>
        <v>11.713098664561192</v>
      </c>
      <c r="AD51">
        <f t="shared" si="1"/>
        <v>997.90034008656824</v>
      </c>
      <c r="AE51">
        <f>'IDT-1'!C51</f>
        <v>0</v>
      </c>
      <c r="AF51" s="26"/>
      <c r="AG51">
        <f t="shared" si="2"/>
        <v>997.90034008656824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8.5230352303523027</v>
      </c>
      <c r="F52">
        <f>GT_Spot!Q52</f>
        <v>0</v>
      </c>
      <c r="G52">
        <f>PPCL_NG!Q52</f>
        <v>20.89</v>
      </c>
      <c r="H52">
        <f>PPCL_Spot!Q52</f>
        <v>5.6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707.87206790889377</v>
      </c>
      <c r="P52" s="77">
        <v>68.66738798022061</v>
      </c>
      <c r="Q52" s="77">
        <v>18.75</v>
      </c>
      <c r="R52" s="80">
        <v>23.749999999999996</v>
      </c>
      <c r="S52" s="80">
        <v>0</v>
      </c>
      <c r="T52" s="78">
        <f>SUMPRODUCT(LTA!F52:AJ52,LTA!F$101:AJ$101,LTA!F$104:AJ$104)</f>
        <v>143.17000000000002</v>
      </c>
      <c r="U52" s="78">
        <f>SUMPRODUCT(LTA!F52:AJ52,LTA!F$102:AJ$102,LTA!F$104:AJ$104)</f>
        <v>107.86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-25</v>
      </c>
      <c r="AA52" s="117">
        <f>STOA!I52</f>
        <v>15.3</v>
      </c>
      <c r="AB52" s="117">
        <f>-STOA!O52</f>
        <v>-85</v>
      </c>
      <c r="AC52">
        <f t="shared" si="0"/>
        <v>11.612624795136215</v>
      </c>
      <c r="AD52">
        <f t="shared" si="1"/>
        <v>1010.6898663243304</v>
      </c>
      <c r="AE52">
        <f>'IDT-1'!C52</f>
        <v>0</v>
      </c>
      <c r="AF52" s="26"/>
      <c r="AG52">
        <f t="shared" si="2"/>
        <v>1010.6898663243304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-38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11.33</v>
      </c>
      <c r="F53">
        <f>GT_Spot!Q53</f>
        <v>0</v>
      </c>
      <c r="G53">
        <f>PPCL_NG!Q53</f>
        <v>20.89</v>
      </c>
      <c r="H53">
        <f>PPCL_Spot!Q53</f>
        <v>7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713.19191963731009</v>
      </c>
      <c r="P53" s="77">
        <v>68.66738798022061</v>
      </c>
      <c r="Q53" s="77">
        <v>18.75</v>
      </c>
      <c r="R53" s="80">
        <v>23.749999999999996</v>
      </c>
      <c r="S53" s="80">
        <v>0</v>
      </c>
      <c r="T53" s="78">
        <f>SUMPRODUCT(LTA!F53:AJ53,LTA!F$101:AJ$101,LTA!F$104:AJ$104)</f>
        <v>143.76999999999998</v>
      </c>
      <c r="U53" s="78">
        <f>SUMPRODUCT(LTA!F53:AJ53,LTA!F$102:AJ$102,LTA!F$104:AJ$104)</f>
        <v>110.82000000000001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-25</v>
      </c>
      <c r="AA53" s="117">
        <f>STOA!I53</f>
        <v>15.9</v>
      </c>
      <c r="AB53" s="117">
        <f>-STOA!O53</f>
        <v>-85</v>
      </c>
      <c r="AC53">
        <f t="shared" si="0"/>
        <v>11.662043760141616</v>
      </c>
      <c r="AD53">
        <f t="shared" si="1"/>
        <v>1032.327263857389</v>
      </c>
      <c r="AE53">
        <f>'IDT-1'!C53</f>
        <v>0</v>
      </c>
      <c r="AF53" s="26"/>
      <c r="AG53">
        <f t="shared" si="2"/>
        <v>1032.327263857389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10.99319306930693</v>
      </c>
      <c r="F54">
        <f>GT_Spot!Q54</f>
        <v>0</v>
      </c>
      <c r="G54">
        <f>PPCL_NG!Q54</f>
        <v>20.89</v>
      </c>
      <c r="H54">
        <f>PPCL_Spot!Q54</f>
        <v>7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713.21122333909875</v>
      </c>
      <c r="P54" s="77">
        <v>68.66738798022061</v>
      </c>
      <c r="Q54" s="77">
        <v>18.75</v>
      </c>
      <c r="R54" s="80">
        <v>23.749999999999996</v>
      </c>
      <c r="S54" s="80">
        <v>0</v>
      </c>
      <c r="T54" s="78">
        <f>SUMPRODUCT(LTA!F54:AJ54,LTA!F$101:AJ$101,LTA!F$104:AJ$104)</f>
        <v>144.46</v>
      </c>
      <c r="U54" s="78">
        <f>SUMPRODUCT(LTA!F54:AJ54,LTA!F$102:AJ$102,LTA!F$104:AJ$104)</f>
        <v>111.45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-8</v>
      </c>
      <c r="AA54" s="117">
        <f>STOA!I54</f>
        <v>15.9</v>
      </c>
      <c r="AB54" s="117">
        <f>-STOA!O54</f>
        <v>-85</v>
      </c>
      <c r="AC54">
        <f t="shared" si="0"/>
        <v>11.963843939959704</v>
      </c>
      <c r="AD54">
        <f t="shared" si="1"/>
        <v>1000.0279604486667</v>
      </c>
      <c r="AE54">
        <f>'IDT-1'!C54</f>
        <v>0</v>
      </c>
      <c r="AF54" s="26"/>
      <c r="AG54">
        <f t="shared" si="2"/>
        <v>1000.0279604486667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10.99319306930693</v>
      </c>
      <c r="F55">
        <f>GT_Spot!Q55</f>
        <v>0</v>
      </c>
      <c r="G55">
        <f>PPCL_NG!Q55</f>
        <v>20.89</v>
      </c>
      <c r="H55">
        <f>PPCL_Spot!Q55</f>
        <v>7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713.21714844787664</v>
      </c>
      <c r="P55" s="77">
        <v>68.66738798022061</v>
      </c>
      <c r="Q55" s="77">
        <v>18.75</v>
      </c>
      <c r="R55" s="80">
        <v>23.749999999999996</v>
      </c>
      <c r="S55" s="80">
        <v>0</v>
      </c>
      <c r="T55" s="78">
        <f>SUMPRODUCT(LTA!F55:AJ55,LTA!F$101:AJ$101,LTA!F$104:AJ$104)</f>
        <v>146.69</v>
      </c>
      <c r="U55" s="78">
        <f>SUMPRODUCT(LTA!F55:AJ55,LTA!F$102:AJ$102,LTA!F$104:AJ$104)</f>
        <v>111.79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15.9</v>
      </c>
      <c r="AB55" s="117">
        <f>-STOA!O55</f>
        <v>-85</v>
      </c>
      <c r="AC55">
        <f t="shared" si="0"/>
        <v>12.181830886405248</v>
      </c>
      <c r="AD55">
        <f t="shared" si="1"/>
        <v>980.38589861099911</v>
      </c>
      <c r="AE55">
        <f>'IDT-1'!C55</f>
        <v>0</v>
      </c>
      <c r="AF55" s="26"/>
      <c r="AG55">
        <f t="shared" si="2"/>
        <v>980.38589861099911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-110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10.99319306930693</v>
      </c>
      <c r="F56">
        <f>GT_Spot!Q56</f>
        <v>0</v>
      </c>
      <c r="G56">
        <f>PPCL_NG!Q56</f>
        <v>20.89</v>
      </c>
      <c r="H56">
        <f>PPCL_Spot!Q56</f>
        <v>7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714.09619229828127</v>
      </c>
      <c r="P56" s="77">
        <v>68.66738798022061</v>
      </c>
      <c r="Q56" s="77">
        <v>18.75</v>
      </c>
      <c r="R56" s="80">
        <v>23.749999999999996</v>
      </c>
      <c r="S56" s="80">
        <v>0</v>
      </c>
      <c r="T56" s="78">
        <f>SUMPRODUCT(LTA!F56:AJ56,LTA!F$101:AJ$101,LTA!F$104:AJ$104)</f>
        <v>143.63</v>
      </c>
      <c r="U56" s="78">
        <f>SUMPRODUCT(LTA!F56:AJ56,LTA!F$102:AJ$102,LTA!F$104:AJ$104)</f>
        <v>111.85000000000001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15.9</v>
      </c>
      <c r="AB56" s="117">
        <f>-STOA!O56</f>
        <v>-85</v>
      </c>
      <c r="AC56">
        <f t="shared" si="0"/>
        <v>12.34072902273271</v>
      </c>
      <c r="AD56">
        <f t="shared" si="1"/>
        <v>958.10604432507591</v>
      </c>
      <c r="AE56">
        <f>'IDT-1'!C56</f>
        <v>0</v>
      </c>
      <c r="AF56" s="26"/>
      <c r="AG56">
        <f t="shared" si="2"/>
        <v>958.10604432507591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-130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10.99319306930693</v>
      </c>
      <c r="F57">
        <f>GT_Spot!Q57</f>
        <v>0</v>
      </c>
      <c r="G57">
        <f>PPCL_NG!Q57</f>
        <v>20.89</v>
      </c>
      <c r="H57">
        <f>PPCL_Spot!Q57</f>
        <v>6</v>
      </c>
      <c r="I57">
        <f>Bawana_NG!Q57</f>
        <v>46.812008599984914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713.4118590832619</v>
      </c>
      <c r="P57" s="77">
        <v>68.66738798022061</v>
      </c>
      <c r="Q57" s="77">
        <v>18.75</v>
      </c>
      <c r="R57" s="80">
        <v>23.749999999999996</v>
      </c>
      <c r="S57" s="80">
        <v>0</v>
      </c>
      <c r="T57" s="78">
        <f>SUMPRODUCT(LTA!F57:AJ57,LTA!F$101:AJ$101,LTA!F$104:AJ$104)</f>
        <v>143.86000000000001</v>
      </c>
      <c r="U57" s="78">
        <f>SUMPRODUCT(LTA!F57:AJ57,LTA!F$102:AJ$102,LTA!F$104:AJ$104)</f>
        <v>112.36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15.9</v>
      </c>
      <c r="AB57" s="117">
        <f>-STOA!O57</f>
        <v>-85</v>
      </c>
      <c r="AC57">
        <f t="shared" si="0"/>
        <v>12.07423725054333</v>
      </c>
      <c r="AD57">
        <f t="shared" si="1"/>
        <v>980.32021148223089</v>
      </c>
      <c r="AE57">
        <f>'IDT-1'!C57</f>
        <v>0</v>
      </c>
      <c r="AF57" s="26"/>
      <c r="AG57">
        <f t="shared" si="2"/>
        <v>980.32021148223089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-104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10.99319306930693</v>
      </c>
      <c r="F58">
        <f>GT_Spot!Q58</f>
        <v>0</v>
      </c>
      <c r="G58">
        <f>PPCL_NG!Q58</f>
        <v>20.89</v>
      </c>
      <c r="H58">
        <f>PPCL_Spot!Q58</f>
        <v>7</v>
      </c>
      <c r="I58">
        <f>Bawana_NG!Q58</f>
        <v>46.812008599984914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710.16824545163331</v>
      </c>
      <c r="P58" s="77">
        <v>68.66738798022061</v>
      </c>
      <c r="Q58" s="77">
        <v>18.75</v>
      </c>
      <c r="R58" s="80">
        <v>23.749999999999996</v>
      </c>
      <c r="S58" s="80">
        <v>0</v>
      </c>
      <c r="T58" s="78">
        <f>SUMPRODUCT(LTA!F58:AJ58,LTA!F$101:AJ$101,LTA!F$104:AJ$104)</f>
        <v>144.81</v>
      </c>
      <c r="U58" s="78">
        <f>SUMPRODUCT(LTA!F58:AJ58,LTA!F$102:AJ$102,LTA!F$104:AJ$104)</f>
        <v>108.92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-23</v>
      </c>
      <c r="AA58" s="117">
        <f>STOA!I58</f>
        <v>15.9</v>
      </c>
      <c r="AB58" s="117">
        <f>-STOA!O58</f>
        <v>-85</v>
      </c>
      <c r="AC58">
        <f t="shared" si="0"/>
        <v>11.890531410229876</v>
      </c>
      <c r="AD58">
        <f t="shared" si="1"/>
        <v>991.77030369091608</v>
      </c>
      <c r="AE58">
        <f>'IDT-1'!C58</f>
        <v>0</v>
      </c>
      <c r="AF58" s="26"/>
      <c r="AG58">
        <f t="shared" si="2"/>
        <v>991.77030369091608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10.99319306930693</v>
      </c>
      <c r="F59">
        <f>GT_Spot!Q59</f>
        <v>0</v>
      </c>
      <c r="G59">
        <f>PPCL_NG!Q59</f>
        <v>20.89</v>
      </c>
      <c r="H59">
        <f>PPCL_Spot!Q59</f>
        <v>7</v>
      </c>
      <c r="I59">
        <f>Bawana_NG!Q59</f>
        <v>46.812008599984914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706.09113626586327</v>
      </c>
      <c r="P59" s="77">
        <v>68.66738798022061</v>
      </c>
      <c r="Q59" s="77">
        <v>18.75</v>
      </c>
      <c r="R59" s="80">
        <v>23.749999999999996</v>
      </c>
      <c r="S59" s="80">
        <v>0</v>
      </c>
      <c r="T59" s="78">
        <f>SUMPRODUCT(LTA!F59:AJ59,LTA!F$101:AJ$101,LTA!F$104:AJ$104)</f>
        <v>142.07</v>
      </c>
      <c r="U59" s="78">
        <f>SUMPRODUCT(LTA!F59:AJ59,LTA!F$102:AJ$102,LTA!F$104:AJ$104)</f>
        <v>109.35000000000001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-28.1</v>
      </c>
      <c r="AA59" s="117">
        <f>STOA!I59</f>
        <v>15.9</v>
      </c>
      <c r="AB59" s="117">
        <f>-STOA!O59</f>
        <v>-85</v>
      </c>
      <c r="AC59">
        <f t="shared" si="0"/>
        <v>11.799700152058534</v>
      </c>
      <c r="AD59">
        <f t="shared" si="1"/>
        <v>989.37402576331726</v>
      </c>
      <c r="AE59">
        <f>'IDT-1'!C59</f>
        <v>0</v>
      </c>
      <c r="AF59" s="26"/>
      <c r="AG59">
        <f t="shared" si="2"/>
        <v>989.37402576331726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-56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10.99319306930693</v>
      </c>
      <c r="F60">
        <f>GT_Spot!Q60</f>
        <v>0</v>
      </c>
      <c r="G60">
        <f>PPCL_NG!Q60</f>
        <v>20.89</v>
      </c>
      <c r="H60">
        <f>PPCL_Spot!Q60</f>
        <v>7</v>
      </c>
      <c r="I60">
        <f>Bawana_NG!Q60</f>
        <v>46.812008599984914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709.55826039586339</v>
      </c>
      <c r="P60" s="77">
        <v>68.66738798022061</v>
      </c>
      <c r="Q60" s="77">
        <v>18.75</v>
      </c>
      <c r="R60" s="80">
        <v>23.749999999999996</v>
      </c>
      <c r="S60" s="80">
        <v>0</v>
      </c>
      <c r="T60" s="78">
        <f>SUMPRODUCT(LTA!F60:AJ60,LTA!F$101:AJ$101,LTA!F$104:AJ$104)</f>
        <v>141.13999999999999</v>
      </c>
      <c r="U60" s="78">
        <f>SUMPRODUCT(LTA!F60:AJ60,LTA!F$102:AJ$102,LTA!F$104:AJ$104)</f>
        <v>109.92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-40</v>
      </c>
      <c r="AA60" s="117">
        <f>STOA!I60</f>
        <v>15.9</v>
      </c>
      <c r="AB60" s="117">
        <f>-STOA!O60</f>
        <v>-85</v>
      </c>
      <c r="AC60">
        <f t="shared" si="0"/>
        <v>11.589429420673724</v>
      </c>
      <c r="AD60">
        <f t="shared" si="1"/>
        <v>1054.2814206247024</v>
      </c>
      <c r="AE60">
        <f>'IDT-1'!C60</f>
        <v>0</v>
      </c>
      <c r="AF60" s="26"/>
      <c r="AG60">
        <f t="shared" si="2"/>
        <v>1054.2814206247024</v>
      </c>
      <c r="AI60" s="75">
        <f>PXIL!I60</f>
        <v>0</v>
      </c>
      <c r="AJ60" s="75">
        <f>PXIL!O60</f>
        <v>0</v>
      </c>
      <c r="AK60" s="75">
        <f>RTM_IEX!I60</f>
        <v>17.489999999999998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10.99319306930693</v>
      </c>
      <c r="F61">
        <f>GT_Spot!Q61</f>
        <v>0</v>
      </c>
      <c r="G61">
        <f>PPCL_NG!Q61</f>
        <v>20.89</v>
      </c>
      <c r="H61">
        <f>PPCL_Spot!Q61</f>
        <v>7</v>
      </c>
      <c r="I61">
        <f>Bawana_NG!Q61</f>
        <v>46.812008599984914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713.90819342182397</v>
      </c>
      <c r="P61" s="77">
        <v>68.66738798022061</v>
      </c>
      <c r="Q61" s="77">
        <v>18.75</v>
      </c>
      <c r="R61" s="80">
        <v>23.749999999999996</v>
      </c>
      <c r="S61" s="80">
        <v>0</v>
      </c>
      <c r="T61" s="78">
        <f>SUMPRODUCT(LTA!F61:AJ61,LTA!F$101:AJ$101,LTA!F$104:AJ$104)</f>
        <v>139.91999999999999</v>
      </c>
      <c r="U61" s="78">
        <f>SUMPRODUCT(LTA!F61:AJ61,LTA!F$102:AJ$102,LTA!F$104:AJ$104)</f>
        <v>110.44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-15</v>
      </c>
      <c r="AA61" s="117">
        <f>STOA!I61</f>
        <v>14.7</v>
      </c>
      <c r="AB61" s="117">
        <f>-STOA!O61</f>
        <v>-85</v>
      </c>
      <c r="AC61">
        <f t="shared" si="0"/>
        <v>11.306148663424857</v>
      </c>
      <c r="AD61">
        <f t="shared" si="1"/>
        <v>1056.5246344079117</v>
      </c>
      <c r="AE61">
        <f>'IDT-1'!C61</f>
        <v>0</v>
      </c>
      <c r="AF61" s="26"/>
      <c r="AG61">
        <f t="shared" si="2"/>
        <v>1056.5246344079117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10.99319306930693</v>
      </c>
      <c r="F62">
        <f>GT_Spot!Q62</f>
        <v>0</v>
      </c>
      <c r="G62">
        <f>PPCL_NG!Q62</f>
        <v>20.89</v>
      </c>
      <c r="H62">
        <f>PPCL_Spot!Q62</f>
        <v>7</v>
      </c>
      <c r="I62">
        <f>Bawana_NG!Q62</f>
        <v>46.812008599984914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713.90333287782391</v>
      </c>
      <c r="P62" s="77">
        <v>68.66738798022061</v>
      </c>
      <c r="Q62" s="77">
        <v>18.75</v>
      </c>
      <c r="R62" s="80">
        <v>23.749999999999996</v>
      </c>
      <c r="S62" s="80">
        <v>0</v>
      </c>
      <c r="T62" s="78">
        <f>SUMPRODUCT(LTA!F62:AJ62,LTA!F$101:AJ$101,LTA!F$104:AJ$104)</f>
        <v>134.84</v>
      </c>
      <c r="U62" s="78">
        <f>SUMPRODUCT(LTA!F62:AJ62,LTA!F$102:AJ$102,LTA!F$104:AJ$104)</f>
        <v>111.07000000000001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13.8</v>
      </c>
      <c r="AB62" s="117">
        <f>-STOA!O62</f>
        <v>-85</v>
      </c>
      <c r="AC62">
        <f t="shared" si="0"/>
        <v>11.054828957627162</v>
      </c>
      <c r="AD62">
        <f t="shared" si="1"/>
        <v>1074.421093569709</v>
      </c>
      <c r="AE62">
        <f>'IDT-1'!C62</f>
        <v>0</v>
      </c>
      <c r="AF62" s="26"/>
      <c r="AG62">
        <f t="shared" si="2"/>
        <v>1074.421093569709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10.99319306930693</v>
      </c>
      <c r="F63">
        <f>GT_Spot!Q63</f>
        <v>0</v>
      </c>
      <c r="G63">
        <f>PPCL_NG!Q63</f>
        <v>20.89</v>
      </c>
      <c r="H63">
        <f>PPCL_Spot!Q63</f>
        <v>5</v>
      </c>
      <c r="I63">
        <f>Bawana_NG!Q63</f>
        <v>46.812008599984914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722.73497950936098</v>
      </c>
      <c r="P63" s="77">
        <v>68.66738798022061</v>
      </c>
      <c r="Q63" s="77">
        <v>18.75</v>
      </c>
      <c r="R63" s="80">
        <v>23.749999999999996</v>
      </c>
      <c r="S63" s="80">
        <v>0</v>
      </c>
      <c r="T63" s="78">
        <f>SUMPRODUCT(LTA!F63:AJ63,LTA!F$101:AJ$101,LTA!F$104:AJ$104)</f>
        <v>129.69999999999999</v>
      </c>
      <c r="U63" s="78">
        <f>SUMPRODUCT(LTA!F63:AJ63,LTA!F$102:AJ$102,LTA!F$104:AJ$104)</f>
        <v>111.51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12.6</v>
      </c>
      <c r="AB63" s="117">
        <f>-STOA!O63</f>
        <v>-85</v>
      </c>
      <c r="AC63">
        <f t="shared" si="0"/>
        <v>11.131403447984688</v>
      </c>
      <c r="AD63">
        <f t="shared" si="1"/>
        <v>1083.0461657108885</v>
      </c>
      <c r="AE63">
        <f>'IDT-1'!C63</f>
        <v>0</v>
      </c>
      <c r="AF63" s="26"/>
      <c r="AG63">
        <f t="shared" si="2"/>
        <v>1083.0461657108885</v>
      </c>
      <c r="AI63" s="75">
        <f>PXIL!I63</f>
        <v>0</v>
      </c>
      <c r="AJ63" s="75">
        <f>PXIL!O63</f>
        <v>0</v>
      </c>
      <c r="AK63" s="75">
        <f>RTM_IEX!I63</f>
        <v>7.77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10.99319306930693</v>
      </c>
      <c r="F64">
        <f>GT_Spot!Q64</f>
        <v>0</v>
      </c>
      <c r="G64">
        <f>PPCL_NG!Q64</f>
        <v>20.89</v>
      </c>
      <c r="H64">
        <f>PPCL_Spot!Q64</f>
        <v>6</v>
      </c>
      <c r="I64">
        <f>Bawana_NG!Q64</f>
        <v>46.812008599984914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722.73577757736109</v>
      </c>
      <c r="P64" s="77">
        <v>68.66738798022061</v>
      </c>
      <c r="Q64" s="77">
        <v>18.75</v>
      </c>
      <c r="R64" s="80">
        <v>23.749999999999996</v>
      </c>
      <c r="S64" s="80">
        <v>0</v>
      </c>
      <c r="T64" s="78">
        <f>SUMPRODUCT(LTA!F64:AJ64,LTA!F$101:AJ$101,LTA!F$104:AJ$104)</f>
        <v>125.88</v>
      </c>
      <c r="U64" s="78">
        <f>SUMPRODUCT(LTA!F64:AJ64,LTA!F$102:AJ$102,LTA!F$104:AJ$104)</f>
        <v>112.02000000000001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11.7</v>
      </c>
      <c r="AB64" s="117">
        <f>-STOA!O64</f>
        <v>-85</v>
      </c>
      <c r="AC64">
        <f t="shared" si="0"/>
        <v>11.120322470983089</v>
      </c>
      <c r="AD64">
        <f t="shared" si="1"/>
        <v>1081.7980447558905</v>
      </c>
      <c r="AE64">
        <f>'IDT-1'!C64</f>
        <v>0</v>
      </c>
      <c r="AF64" s="26"/>
      <c r="AG64">
        <f t="shared" si="2"/>
        <v>1081.7980447558905</v>
      </c>
      <c r="AI64" s="75">
        <f>PXIL!I64</f>
        <v>0</v>
      </c>
      <c r="AJ64" s="75">
        <f>PXIL!O64</f>
        <v>0</v>
      </c>
      <c r="AK64" s="75">
        <f>RTM_IEX!I64</f>
        <v>9.7200000000000006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10.99319306930693</v>
      </c>
      <c r="F65">
        <f>GT_Spot!Q65</f>
        <v>0</v>
      </c>
      <c r="G65">
        <f>PPCL_NG!Q65</f>
        <v>20.89</v>
      </c>
      <c r="H65">
        <f>PPCL_Spot!Q65</f>
        <v>5</v>
      </c>
      <c r="I65">
        <f>Bawana_NG!Q65</f>
        <v>46.812008599984914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722.71298899821079</v>
      </c>
      <c r="P65" s="77">
        <v>68.66738798022061</v>
      </c>
      <c r="Q65" s="77">
        <v>18.75</v>
      </c>
      <c r="R65" s="80">
        <v>23.749999999999996</v>
      </c>
      <c r="S65" s="80">
        <v>0</v>
      </c>
      <c r="T65" s="78">
        <f>SUMPRODUCT(LTA!F65:AJ65,LTA!F$101:AJ$101,LTA!F$104:AJ$104)</f>
        <v>118.94</v>
      </c>
      <c r="U65" s="78">
        <f>SUMPRODUCT(LTA!F65:AJ65,LTA!F$102:AJ$102,LTA!F$104:AJ$104)</f>
        <v>112.77000000000001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11.1</v>
      </c>
      <c r="AB65" s="117">
        <f>-STOA!O65</f>
        <v>-85</v>
      </c>
      <c r="AC65">
        <f t="shared" si="0"/>
        <v>11.057025931486567</v>
      </c>
      <c r="AD65">
        <f t="shared" si="1"/>
        <v>1074.6685527162365</v>
      </c>
      <c r="AE65">
        <f>'IDT-1'!C65</f>
        <v>0</v>
      </c>
      <c r="AF65" s="26"/>
      <c r="AG65">
        <f t="shared" si="2"/>
        <v>1074.6685527162365</v>
      </c>
      <c r="AI65" s="75">
        <f>PXIL!I65</f>
        <v>0</v>
      </c>
      <c r="AJ65" s="75">
        <f>PXIL!O65</f>
        <v>0</v>
      </c>
      <c r="AK65" s="75">
        <f>RTM_IEX!I65</f>
        <v>10.34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10.99319306930693</v>
      </c>
      <c r="F66">
        <f>GT_Spot!Q66</f>
        <v>0</v>
      </c>
      <c r="G66">
        <f>PPCL_NG!Q66</f>
        <v>20.89</v>
      </c>
      <c r="H66">
        <f>PPCL_Spot!Q66</f>
        <v>5</v>
      </c>
      <c r="I66">
        <f>Bawana_NG!Q66</f>
        <v>46.812008599984914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722.66339448221083</v>
      </c>
      <c r="P66" s="77">
        <v>68.66738798022061</v>
      </c>
      <c r="Q66" s="77">
        <v>18.75</v>
      </c>
      <c r="R66" s="80">
        <v>23.749999999999996</v>
      </c>
      <c r="S66" s="80">
        <v>0</v>
      </c>
      <c r="T66" s="78">
        <f>SUMPRODUCT(LTA!F66:AJ66,LTA!F$101:AJ$101,LTA!F$104:AJ$104)</f>
        <v>111.19</v>
      </c>
      <c r="U66" s="78">
        <f>SUMPRODUCT(LTA!F66:AJ66,LTA!F$102:AJ$102,LTA!F$104:AJ$104)</f>
        <v>113.69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10.5</v>
      </c>
      <c r="AB66" s="117">
        <f>-STOA!O66</f>
        <v>-85</v>
      </c>
      <c r="AC66">
        <f t="shared" si="0"/>
        <v>11.188235795145284</v>
      </c>
      <c r="AD66">
        <f t="shared" si="1"/>
        <v>1053.2877483365778</v>
      </c>
      <c r="AE66">
        <f>'IDT-1'!C66</f>
        <v>0</v>
      </c>
      <c r="AF66" s="26"/>
      <c r="AG66">
        <f t="shared" si="2"/>
        <v>1053.2877483365778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-18</v>
      </c>
      <c r="AM66" s="75">
        <f>RTM_PXI!I66</f>
        <v>0</v>
      </c>
      <c r="AN66" s="75">
        <f>RTM_PXI!O66</f>
        <v>0</v>
      </c>
      <c r="AO66" s="192">
        <f>GDAM_IEX!I66</f>
        <v>14.57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10.99319306930693</v>
      </c>
      <c r="F67">
        <f>GT_Spot!Q67</f>
        <v>0</v>
      </c>
      <c r="G67">
        <f>PPCL_NG!Q67</f>
        <v>20.89</v>
      </c>
      <c r="H67">
        <f>PPCL_Spot!Q67</f>
        <v>5</v>
      </c>
      <c r="I67">
        <f>Bawana_NG!Q67</f>
        <v>46.812008599984914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724.95200407821085</v>
      </c>
      <c r="P67" s="77">
        <v>68.66738798022061</v>
      </c>
      <c r="Q67" s="77">
        <v>18.75</v>
      </c>
      <c r="R67" s="80">
        <v>23.749999999999996</v>
      </c>
      <c r="S67" s="80">
        <v>0</v>
      </c>
      <c r="T67" s="78">
        <f>SUMPRODUCT(LTA!F67:AJ67,LTA!F$101:AJ$101,LTA!F$104:AJ$104)</f>
        <v>101.57</v>
      </c>
      <c r="U67" s="78">
        <f>SUMPRODUCT(LTA!F67:AJ67,LTA!F$102:AJ$102,LTA!F$104:AJ$104)</f>
        <v>114.79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9.6</v>
      </c>
      <c r="AB67" s="117">
        <f>-STOA!O67</f>
        <v>-85</v>
      </c>
      <c r="AC67">
        <f t="shared" si="0"/>
        <v>11.138367901801542</v>
      </c>
      <c r="AD67">
        <f t="shared" si="1"/>
        <v>1073.7862258259217</v>
      </c>
      <c r="AE67">
        <f>'IDT-1'!C67</f>
        <v>0</v>
      </c>
      <c r="AF67" s="26"/>
      <c r="AG67">
        <f t="shared" si="2"/>
        <v>1073.7862258259217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</v>
      </c>
      <c r="AM67" s="75">
        <f>RTM_PXI!I67</f>
        <v>0</v>
      </c>
      <c r="AN67" s="75">
        <f>RTM_PXI!O67</f>
        <v>0</v>
      </c>
      <c r="AO67" s="192">
        <f>GDAM_IEX!I67</f>
        <v>29.15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10.99319306930693</v>
      </c>
      <c r="F68">
        <f>GT_Spot!Q68</f>
        <v>0</v>
      </c>
      <c r="G68">
        <f>PPCL_NG!Q68</f>
        <v>20.89</v>
      </c>
      <c r="H68">
        <f>PPCL_Spot!Q68</f>
        <v>5</v>
      </c>
      <c r="I68">
        <f>Bawana_NG!Q68</f>
        <v>46.812008599984914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724.91863228821092</v>
      </c>
      <c r="P68" s="77">
        <v>68.66738798022061</v>
      </c>
      <c r="Q68" s="77">
        <v>18.75</v>
      </c>
      <c r="R68" s="80">
        <v>23.749999999999996</v>
      </c>
      <c r="S68" s="80">
        <v>0</v>
      </c>
      <c r="T68" s="78">
        <f>SUMPRODUCT(LTA!F68:AJ68,LTA!F$101:AJ$101,LTA!F$104:AJ$104)</f>
        <v>93.570000000000007</v>
      </c>
      <c r="U68" s="78">
        <f>SUMPRODUCT(LTA!F68:AJ68,LTA!F$102:AJ$102,LTA!F$104:AJ$104)</f>
        <v>116.10000000000001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9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11.378078142882474</v>
      </c>
      <c r="AD68">
        <f t="shared" ref="AD68:AD98" si="4">SUM(B68:AB68,AI68:AR68)-AC68</f>
        <v>1070.6531437948408</v>
      </c>
      <c r="AE68">
        <f>'IDT-1'!C68</f>
        <v>0</v>
      </c>
      <c r="AF68" s="26"/>
      <c r="AG68">
        <f t="shared" ref="AG68:AG98" si="5">SUM(AD68:AF68)</f>
        <v>1070.6531437948408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-20</v>
      </c>
      <c r="AM68" s="75">
        <f>RTM_PXI!I68</f>
        <v>0</v>
      </c>
      <c r="AN68" s="75">
        <f>RTM_PXI!O68</f>
        <v>0</v>
      </c>
      <c r="AO68" s="192">
        <f>GDAM_IEX!I68</f>
        <v>48.58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10.99319306930693</v>
      </c>
      <c r="F69">
        <f>GT_Spot!Q69</f>
        <v>0</v>
      </c>
      <c r="G69">
        <f>PPCL_NG!Q69</f>
        <v>20.89</v>
      </c>
      <c r="H69">
        <f>PPCL_Spot!Q69</f>
        <v>4</v>
      </c>
      <c r="I69">
        <f>Bawana_NG!Q69</f>
        <v>46.812008599984914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721.46810657221079</v>
      </c>
      <c r="P69" s="77">
        <v>68.66738798022061</v>
      </c>
      <c r="Q69" s="77">
        <v>18.75</v>
      </c>
      <c r="R69" s="80">
        <v>23.5</v>
      </c>
      <c r="S69" s="80">
        <v>0</v>
      </c>
      <c r="T69" s="78">
        <f>SUMPRODUCT(LTA!F69:AJ69,LTA!F$101:AJ$101,LTA!F$104:AJ$104)</f>
        <v>82.56</v>
      </c>
      <c r="U69" s="78">
        <f>SUMPRODUCT(LTA!F69:AJ69,LTA!F$102:AJ$102,LTA!F$104:AJ$104)</f>
        <v>117.16000000000001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8.4</v>
      </c>
      <c r="AB69" s="117">
        <f>-STOA!O69</f>
        <v>-85</v>
      </c>
      <c r="AC69">
        <f t="shared" si="3"/>
        <v>11.389845771626065</v>
      </c>
      <c r="AD69">
        <f t="shared" si="4"/>
        <v>1067.9608504500973</v>
      </c>
      <c r="AE69">
        <f>'IDT-1'!C69</f>
        <v>0</v>
      </c>
      <c r="AF69" s="26"/>
      <c r="AG69">
        <f t="shared" si="5"/>
        <v>1067.9608504500973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-22</v>
      </c>
      <c r="AM69" s="75">
        <f>RTM_PXI!I69</f>
        <v>0</v>
      </c>
      <c r="AN69" s="75">
        <f>RTM_PXI!O69</f>
        <v>0</v>
      </c>
      <c r="AO69" s="192">
        <f>GDAM_IEX!I69</f>
        <v>63.15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10.99319306930693</v>
      </c>
      <c r="F70">
        <f>GT_Spot!Q70</f>
        <v>0</v>
      </c>
      <c r="G70">
        <f>PPCL_NG!Q70</f>
        <v>20.89</v>
      </c>
      <c r="H70">
        <f>PPCL_Spot!Q70</f>
        <v>5</v>
      </c>
      <c r="I70">
        <f>Bawana_NG!Q70</f>
        <v>46.812008599984914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724.70618290021082</v>
      </c>
      <c r="P70" s="77">
        <v>68.66738798022061</v>
      </c>
      <c r="Q70" s="77">
        <v>18.75</v>
      </c>
      <c r="R70" s="80">
        <v>23.31</v>
      </c>
      <c r="S70" s="80">
        <v>0</v>
      </c>
      <c r="T70" s="78">
        <f>SUMPRODUCT(LTA!F70:AJ70,LTA!F$101:AJ$101,LTA!F$104:AJ$104)</f>
        <v>71.83</v>
      </c>
      <c r="U70" s="78">
        <f>SUMPRODUCT(LTA!F70:AJ70,LTA!F$102:AJ$102,LTA!F$104:AJ$104)</f>
        <v>118.80000000000001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7.8</v>
      </c>
      <c r="AB70" s="117">
        <f>-STOA!O70</f>
        <v>-85</v>
      </c>
      <c r="AC70">
        <f t="shared" si="3"/>
        <v>11.409599225879049</v>
      </c>
      <c r="AD70">
        <f t="shared" si="4"/>
        <v>1064.1591733238442</v>
      </c>
      <c r="AE70">
        <f>'IDT-1'!C70</f>
        <v>0</v>
      </c>
      <c r="AF70" s="26"/>
      <c r="AG70">
        <f t="shared" si="5"/>
        <v>1064.1591733238442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-25</v>
      </c>
      <c r="AM70" s="75">
        <f>RTM_PXI!I70</f>
        <v>0</v>
      </c>
      <c r="AN70" s="75">
        <f>RTM_PXI!O70</f>
        <v>0</v>
      </c>
      <c r="AO70" s="192">
        <f>GDAM_IEX!I70</f>
        <v>68.010000000000005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10.99319306930693</v>
      </c>
      <c r="F71">
        <f>GT_Spot!Q71</f>
        <v>0</v>
      </c>
      <c r="G71">
        <f>PPCL_NG!Q71</f>
        <v>20.89</v>
      </c>
      <c r="H71">
        <f>PPCL_Spot!Q71</f>
        <v>5</v>
      </c>
      <c r="I71">
        <f>Bawana_NG!Q71</f>
        <v>47.59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726.31805724821095</v>
      </c>
      <c r="P71" s="77">
        <v>68.66738798022061</v>
      </c>
      <c r="Q71" s="77">
        <v>18.75</v>
      </c>
      <c r="R71" s="80">
        <v>23.153985195386472</v>
      </c>
      <c r="S71" s="80">
        <v>0</v>
      </c>
      <c r="T71" s="78">
        <f>SUMPRODUCT(LTA!F71:AJ71,LTA!F$101:AJ$101,LTA!F$104:AJ$104)</f>
        <v>61.28</v>
      </c>
      <c r="U71" s="78">
        <f>SUMPRODUCT(LTA!F71:AJ71,LTA!F$102:AJ$102,LTA!F$104:AJ$104)</f>
        <v>111.02000000000001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5.4</v>
      </c>
      <c r="AB71" s="117">
        <f>-STOA!O71</f>
        <v>-85</v>
      </c>
      <c r="AC71">
        <f t="shared" si="3"/>
        <v>11.316147496747574</v>
      </c>
      <c r="AD71">
        <f t="shared" si="4"/>
        <v>1047.6064759963774</v>
      </c>
      <c r="AE71">
        <f>'IDT-1'!C71</f>
        <v>0</v>
      </c>
      <c r="AF71" s="26"/>
      <c r="AG71">
        <f t="shared" si="5"/>
        <v>1047.6064759963774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-28</v>
      </c>
      <c r="AM71" s="75">
        <f>RTM_PXI!I71</f>
        <v>0</v>
      </c>
      <c r="AN71" s="75">
        <f>RTM_PXI!O71</f>
        <v>0</v>
      </c>
      <c r="AO71" s="192">
        <f>GDAM_IEX!I71</f>
        <v>72.86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10.99319306930693</v>
      </c>
      <c r="F72">
        <f>GT_Spot!Q72</f>
        <v>0</v>
      </c>
      <c r="G72">
        <f>PPCL_NG!Q72</f>
        <v>20.89</v>
      </c>
      <c r="H72">
        <f>PPCL_Spot!Q72</f>
        <v>5</v>
      </c>
      <c r="I72">
        <f>Bawana_NG!Q72</f>
        <v>47.59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726.28693412021096</v>
      </c>
      <c r="P72" s="77">
        <v>68.66738798022061</v>
      </c>
      <c r="Q72" s="77">
        <v>18.75</v>
      </c>
      <c r="R72" s="80">
        <v>23.069999999999997</v>
      </c>
      <c r="S72" s="80">
        <v>0</v>
      </c>
      <c r="T72" s="78">
        <f>SUMPRODUCT(LTA!F72:AJ72,LTA!F$101:AJ$101,LTA!F$104:AJ$104)</f>
        <v>49.49</v>
      </c>
      <c r="U72" s="78">
        <f>SUMPRODUCT(LTA!F72:AJ72,LTA!F$102:AJ$102,LTA!F$104:AJ$104)</f>
        <v>111.10000000000001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4.2</v>
      </c>
      <c r="AB72" s="117">
        <f>-STOA!O72</f>
        <v>-85</v>
      </c>
      <c r="AC72">
        <f t="shared" si="3"/>
        <v>11.262050798546163</v>
      </c>
      <c r="AD72">
        <f t="shared" si="4"/>
        <v>1037.4954643711924</v>
      </c>
      <c r="AE72">
        <f>'IDT-1'!C72</f>
        <v>0</v>
      </c>
      <c r="AF72" s="26"/>
      <c r="AG72">
        <f t="shared" si="5"/>
        <v>1037.4954643711924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-30</v>
      </c>
      <c r="AM72" s="75">
        <f>RTM_PXI!I72</f>
        <v>0</v>
      </c>
      <c r="AN72" s="75">
        <f>RTM_PXI!O72</f>
        <v>0</v>
      </c>
      <c r="AO72" s="192">
        <f>GDAM_IEX!I72</f>
        <v>77.72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10.99319306930693</v>
      </c>
      <c r="F73">
        <f>GT_Spot!Q73</f>
        <v>0</v>
      </c>
      <c r="G73">
        <f>PPCL_NG!Q73</f>
        <v>20.89</v>
      </c>
      <c r="H73">
        <f>PPCL_Spot!Q73</f>
        <v>5</v>
      </c>
      <c r="I73">
        <f>Bawana_NG!Q73</f>
        <v>47.59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726.2617601802109</v>
      </c>
      <c r="P73" s="77">
        <v>68.66738798022061</v>
      </c>
      <c r="Q73" s="77">
        <v>18.75</v>
      </c>
      <c r="R73" s="80">
        <v>12.88</v>
      </c>
      <c r="S73" s="80">
        <v>0</v>
      </c>
      <c r="T73" s="78">
        <f>SUMPRODUCT(LTA!F73:AJ73,LTA!F$101:AJ$101,LTA!F$104:AJ$104)</f>
        <v>39.090000000000003</v>
      </c>
      <c r="U73" s="78">
        <f>SUMPRODUCT(LTA!F73:AJ73,LTA!F$102:AJ$102,LTA!F$104:AJ$104)</f>
        <v>111.76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</v>
      </c>
      <c r="AB73" s="117">
        <f>-STOA!O73</f>
        <v>-85</v>
      </c>
      <c r="AC73">
        <f t="shared" si="3"/>
        <v>11.321227563273681</v>
      </c>
      <c r="AD73">
        <f t="shared" si="4"/>
        <v>1008.001113666465</v>
      </c>
      <c r="AE73">
        <f>'IDT-1'!C73</f>
        <v>0</v>
      </c>
      <c r="AF73" s="26"/>
      <c r="AG73">
        <f t="shared" si="5"/>
        <v>1008.001113666465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-48</v>
      </c>
      <c r="AM73" s="75">
        <f>RTM_PXI!I73</f>
        <v>0</v>
      </c>
      <c r="AN73" s="75">
        <f>RTM_PXI!O73</f>
        <v>0</v>
      </c>
      <c r="AO73" s="192">
        <f>GDAM_IEX!I73</f>
        <v>87.44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10.99319306930693</v>
      </c>
      <c r="F74">
        <f>GT_Spot!Q74</f>
        <v>0</v>
      </c>
      <c r="G74">
        <f>PPCL_NG!Q74</f>
        <v>20.89</v>
      </c>
      <c r="H74">
        <f>PPCL_Spot!Q74</f>
        <v>5</v>
      </c>
      <c r="I74">
        <f>Bawana_NG!Q74</f>
        <v>47.59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731.29600768100465</v>
      </c>
      <c r="P74" s="77">
        <v>68.66738798022061</v>
      </c>
      <c r="Q74" s="77">
        <v>18.75</v>
      </c>
      <c r="R74" s="80">
        <v>5</v>
      </c>
      <c r="S74" s="80">
        <v>0</v>
      </c>
      <c r="T74" s="78">
        <f>SUMPRODUCT(LTA!F74:AJ74,LTA!F$101:AJ$101,LTA!F$104:AJ$104)</f>
        <v>28.1</v>
      </c>
      <c r="U74" s="78">
        <f>SUMPRODUCT(LTA!F74:AJ74,LTA!F$102:AJ$102,LTA!F$104:AJ$104)</f>
        <v>112.2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2.7</v>
      </c>
      <c r="AB74" s="117">
        <f>-STOA!O74</f>
        <v>-85</v>
      </c>
      <c r="AC74">
        <f t="shared" si="3"/>
        <v>10.991552095437239</v>
      </c>
      <c r="AD74">
        <f t="shared" si="4"/>
        <v>1047.205036635095</v>
      </c>
      <c r="AE74">
        <f>'IDT-1'!C74</f>
        <v>0</v>
      </c>
      <c r="AF74" s="26"/>
      <c r="AG74">
        <f t="shared" si="5"/>
        <v>1047.205036635095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</v>
      </c>
      <c r="AM74" s="75">
        <f>RTM_PXI!I74</f>
        <v>0</v>
      </c>
      <c r="AN74" s="75">
        <f>RTM_PXI!O74</f>
        <v>0</v>
      </c>
      <c r="AO74" s="192">
        <f>GDAM_IEX!I74</f>
        <v>102.01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11.095297029702971</v>
      </c>
      <c r="F75">
        <f>GT_Spot!Q75</f>
        <v>0</v>
      </c>
      <c r="G75">
        <f>PPCL_NG!Q75</f>
        <v>20.89</v>
      </c>
      <c r="H75">
        <f>PPCL_Spot!Q75</f>
        <v>4</v>
      </c>
      <c r="I75">
        <f>Bawana_NG!Q75</f>
        <v>47.59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734.99686500504424</v>
      </c>
      <c r="P75" s="77">
        <v>68.66738798022061</v>
      </c>
      <c r="Q75" s="77">
        <v>18.75</v>
      </c>
      <c r="R75" s="80">
        <v>0</v>
      </c>
      <c r="S75" s="80">
        <v>0</v>
      </c>
      <c r="T75" s="78">
        <f>SUMPRODUCT(LTA!F75:AJ75,LTA!F$101:AJ$101,LTA!F$104:AJ$104)</f>
        <v>18.190000000000001</v>
      </c>
      <c r="U75" s="78">
        <f>SUMPRODUCT(LTA!F75:AJ75,LTA!F$102:AJ$102,LTA!F$104:AJ$104)</f>
        <v>112.27000000000001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2.1</v>
      </c>
      <c r="AB75" s="117">
        <f>-STOA!O75</f>
        <v>-85</v>
      </c>
      <c r="AC75">
        <f t="shared" si="3"/>
        <v>10.969127429962226</v>
      </c>
      <c r="AD75">
        <f t="shared" si="4"/>
        <v>1024.5904225850054</v>
      </c>
      <c r="AE75">
        <f>'IDT-1'!C75</f>
        <v>0</v>
      </c>
      <c r="AF75" s="26"/>
      <c r="AG75">
        <f t="shared" si="5"/>
        <v>1024.5904225850054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102.01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11.095297029702971</v>
      </c>
      <c r="F76">
        <f>GT_Spot!Q76</f>
        <v>0</v>
      </c>
      <c r="G76">
        <f>PPCL_NG!Q76</f>
        <v>20.89</v>
      </c>
      <c r="H76">
        <f>PPCL_Spot!Q76</f>
        <v>6</v>
      </c>
      <c r="I76">
        <f>Bawana_NG!Q76</f>
        <v>47.59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741.6482408310444</v>
      </c>
      <c r="P76" s="77">
        <v>68.66738798022061</v>
      </c>
      <c r="Q76" s="77">
        <v>18.75</v>
      </c>
      <c r="R76" s="80">
        <v>0</v>
      </c>
      <c r="S76" s="80">
        <v>0</v>
      </c>
      <c r="T76" s="78">
        <f>SUMPRODUCT(LTA!F76:AJ76,LTA!F$101:AJ$101,LTA!F$104:AJ$104)</f>
        <v>9.93</v>
      </c>
      <c r="U76" s="78">
        <f>SUMPRODUCT(LTA!F76:AJ76,LTA!F$102:AJ$102,LTA!F$104:AJ$104)</f>
        <v>110.14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1.5</v>
      </c>
      <c r="AB76" s="117">
        <f>-STOA!O76</f>
        <v>-85</v>
      </c>
      <c r="AC76">
        <f t="shared" si="3"/>
        <v>10.907402174842003</v>
      </c>
      <c r="AD76">
        <f t="shared" si="4"/>
        <v>1007.593523666126</v>
      </c>
      <c r="AE76">
        <f>'IDT-1'!C76</f>
        <v>0</v>
      </c>
      <c r="AF76" s="26"/>
      <c r="AG76">
        <f t="shared" si="5"/>
        <v>1007.593523666126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-25</v>
      </c>
      <c r="AM76" s="75">
        <f>RTM_PXI!I76</f>
        <v>0</v>
      </c>
      <c r="AN76" s="75">
        <f>RTM_PXI!O76</f>
        <v>0</v>
      </c>
      <c r="AO76" s="192">
        <f>GDAM_IEX!I76</f>
        <v>92.29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11.095297029702971</v>
      </c>
      <c r="F77">
        <f>GT_Spot!Q77</f>
        <v>0</v>
      </c>
      <c r="G77">
        <f>PPCL_NG!Q77</f>
        <v>20.89</v>
      </c>
      <c r="H77">
        <f>PPCL_Spot!Q77</f>
        <v>6</v>
      </c>
      <c r="I77">
        <f>Bawana_NG!Q77</f>
        <v>47.59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750.5474935430442</v>
      </c>
      <c r="P77" s="77">
        <v>68.66738798022061</v>
      </c>
      <c r="Q77" s="77">
        <v>18.75</v>
      </c>
      <c r="R77" s="80">
        <v>0</v>
      </c>
      <c r="S77" s="80">
        <v>0</v>
      </c>
      <c r="T77" s="78">
        <f>SUMPRODUCT(LTA!F77:AJ77,LTA!F$101:AJ$101,LTA!F$104:AJ$104)</f>
        <v>3.16</v>
      </c>
      <c r="U77" s="78">
        <f>SUMPRODUCT(LTA!F77:AJ77,LTA!F$102:AJ$102,LTA!F$104:AJ$104)</f>
        <v>110.46000000000001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2.04</v>
      </c>
      <c r="Z77" s="75">
        <f>IEX!O77</f>
        <v>0</v>
      </c>
      <c r="AA77" s="117">
        <f>STOA!I77</f>
        <v>0.9</v>
      </c>
      <c r="AB77" s="117">
        <f>-STOA!O77</f>
        <v>-85</v>
      </c>
      <c r="AC77">
        <f t="shared" si="3"/>
        <v>10.705055685874671</v>
      </c>
      <c r="AD77">
        <f t="shared" si="4"/>
        <v>1014.935122867093</v>
      </c>
      <c r="AE77">
        <f>'IDT-1'!C77</f>
        <v>0</v>
      </c>
      <c r="AF77" s="26"/>
      <c r="AG77">
        <f t="shared" si="5"/>
        <v>1014.935122867093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-10</v>
      </c>
      <c r="AM77" s="75">
        <f>RTM_PXI!I77</f>
        <v>0</v>
      </c>
      <c r="AN77" s="75">
        <f>RTM_PXI!O77</f>
        <v>0</v>
      </c>
      <c r="AO77" s="192">
        <f>GDAM_IEX!I77</f>
        <v>80.540000000000006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11.095297029702971</v>
      </c>
      <c r="F78">
        <f>GT_Spot!Q78</f>
        <v>0</v>
      </c>
      <c r="G78">
        <f>PPCL_NG!Q78</f>
        <v>20.89</v>
      </c>
      <c r="H78">
        <f>PPCL_Spot!Q78</f>
        <v>6</v>
      </c>
      <c r="I78">
        <f>Bawana_NG!Q78</f>
        <v>47.59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761.1794009050443</v>
      </c>
      <c r="P78" s="77">
        <v>68.66738798022061</v>
      </c>
      <c r="Q78" s="77">
        <v>18.75</v>
      </c>
      <c r="R78" s="80">
        <v>0</v>
      </c>
      <c r="S78" s="80">
        <v>0</v>
      </c>
      <c r="T78" s="78">
        <f>SUMPRODUCT(LTA!F78:AJ78,LTA!F$101:AJ$101,LTA!F$104:AJ$104)</f>
        <v>0.92999999999999994</v>
      </c>
      <c r="U78" s="78">
        <f>SUMPRODUCT(LTA!F78:AJ78,LTA!F$102:AJ$102,LTA!F$104:AJ$104)</f>
        <v>110.65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</v>
      </c>
      <c r="AB78" s="117">
        <f>-STOA!O78</f>
        <v>-85</v>
      </c>
      <c r="AC78">
        <f t="shared" si="3"/>
        <v>10.474473833049299</v>
      </c>
      <c r="AD78">
        <f t="shared" si="4"/>
        <v>999.00761208191852</v>
      </c>
      <c r="AE78">
        <f>'IDT-1'!C78</f>
        <v>0</v>
      </c>
      <c r="AF78" s="26"/>
      <c r="AG78">
        <f t="shared" si="5"/>
        <v>999.00761208191852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</v>
      </c>
      <c r="AM78" s="75">
        <f>RTM_PXI!I78</f>
        <v>0</v>
      </c>
      <c r="AN78" s="75">
        <f>RTM_PXI!O78</f>
        <v>0</v>
      </c>
      <c r="AO78" s="192">
        <f>GDAM_IEX!I78</f>
        <v>53.43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11.432072072072074</v>
      </c>
      <c r="F79">
        <f>GT_Spot!Q79</f>
        <v>0</v>
      </c>
      <c r="G79">
        <f>PPCL_NG!Q79</f>
        <v>20.89</v>
      </c>
      <c r="H79">
        <f>PPCL_Spot!Q79</f>
        <v>7</v>
      </c>
      <c r="I79">
        <f>Bawana_NG!Q79</f>
        <v>47.59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775.83989759704423</v>
      </c>
      <c r="P79" s="77">
        <v>68.66738798022061</v>
      </c>
      <c r="Q79" s="77">
        <v>18.75</v>
      </c>
      <c r="R79" s="80">
        <v>0</v>
      </c>
      <c r="S79" s="80">
        <v>0</v>
      </c>
      <c r="T79" s="78">
        <f>SUMPRODUCT(LTA!F79:AJ79,LTA!F$101:AJ$101,LTA!F$104:AJ$104)</f>
        <v>0.13</v>
      </c>
      <c r="U79" s="78">
        <f>SUMPRODUCT(LTA!F79:AJ79,LTA!F$102:AJ$102,LTA!F$104:AJ$104)</f>
        <v>111.03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0.15</v>
      </c>
      <c r="AB79" s="117">
        <f>-STOA!O79</f>
        <v>-85</v>
      </c>
      <c r="AC79">
        <f t="shared" si="3"/>
        <v>10.355424461922722</v>
      </c>
      <c r="AD79">
        <f t="shared" si="4"/>
        <v>975.55393318741437</v>
      </c>
      <c r="AE79">
        <f>'IDT-1'!C79</f>
        <v>0</v>
      </c>
      <c r="AF79" s="26"/>
      <c r="AG79">
        <f t="shared" si="5"/>
        <v>975.55393318741437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</v>
      </c>
      <c r="AM79" s="75">
        <f>RTM_PXI!I79</f>
        <v>0</v>
      </c>
      <c r="AN79" s="75">
        <f>RTM_PXI!O79</f>
        <v>0</v>
      </c>
      <c r="AO79" s="192">
        <f>GDAM_IEX!I79</f>
        <v>19.43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11.432072072072074</v>
      </c>
      <c r="F80">
        <f>GT_Spot!Q80</f>
        <v>0</v>
      </c>
      <c r="G80">
        <f>PPCL_NG!Q80</f>
        <v>20.89</v>
      </c>
      <c r="H80">
        <f>PPCL_Spot!Q80</f>
        <v>7</v>
      </c>
      <c r="I80">
        <f>Bawana_NG!Q80</f>
        <v>47.59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787.06091273904428</v>
      </c>
      <c r="P80" s="77">
        <v>68.66738798022061</v>
      </c>
      <c r="Q80" s="77">
        <v>18.75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116.87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</v>
      </c>
      <c r="AB80" s="117">
        <f>-STOA!O80</f>
        <v>-85</v>
      </c>
      <c r="AC80">
        <f t="shared" si="3"/>
        <v>10.414316119950367</v>
      </c>
      <c r="AD80">
        <f t="shared" si="4"/>
        <v>1002.2760566713865</v>
      </c>
      <c r="AE80">
        <f>'IDT-1'!C80</f>
        <v>0</v>
      </c>
      <c r="AF80" s="26"/>
      <c r="AG80">
        <f t="shared" si="5"/>
        <v>1002.2760566713865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19.43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11.432072072072074</v>
      </c>
      <c r="F81">
        <f>GT_Spot!Q81</f>
        <v>0</v>
      </c>
      <c r="G81">
        <f>PPCL_NG!Q81</f>
        <v>20.89</v>
      </c>
      <c r="H81">
        <f>PPCL_Spot!Q81</f>
        <v>6</v>
      </c>
      <c r="I81">
        <f>Bawana_NG!Q81</f>
        <v>47.59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786.6972193288002</v>
      </c>
      <c r="P81" s="77">
        <v>68.66738798022061</v>
      </c>
      <c r="Q81" s="77">
        <v>18.75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117.37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</v>
      </c>
      <c r="AB81" s="117">
        <f>-STOA!O81</f>
        <v>-85</v>
      </c>
      <c r="AC81">
        <f t="shared" si="3"/>
        <v>10.321267617940217</v>
      </c>
      <c r="AD81">
        <f t="shared" si="4"/>
        <v>991.79541176315263</v>
      </c>
      <c r="AE81">
        <f>'IDT-1'!C81</f>
        <v>0</v>
      </c>
      <c r="AF81" s="26"/>
      <c r="AG81">
        <f t="shared" si="5"/>
        <v>991.79541176315263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9.7200000000000006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11.432072072072074</v>
      </c>
      <c r="F82">
        <f>GT_Spot!Q82</f>
        <v>0</v>
      </c>
      <c r="G82">
        <f>PPCL_NG!Q82</f>
        <v>20.89</v>
      </c>
      <c r="H82">
        <f>PPCL_Spot!Q82</f>
        <v>8</v>
      </c>
      <c r="I82">
        <f>Bawana_NG!Q82</f>
        <v>47.59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786.72790710080017</v>
      </c>
      <c r="P82" s="77">
        <v>68.66738798022061</v>
      </c>
      <c r="Q82" s="77">
        <v>18.75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117.87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</v>
      </c>
      <c r="AB82" s="117">
        <f>-STOA!O82</f>
        <v>-85</v>
      </c>
      <c r="AC82">
        <f t="shared" si="3"/>
        <v>10.258001670333819</v>
      </c>
      <c r="AD82">
        <f t="shared" si="4"/>
        <v>984.66936548275896</v>
      </c>
      <c r="AE82">
        <f>'IDT-1'!C82</f>
        <v>0</v>
      </c>
      <c r="AF82" s="26"/>
      <c r="AG82">
        <f t="shared" si="5"/>
        <v>984.66936548275896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11.432072072072074</v>
      </c>
      <c r="F83">
        <f>GT_Spot!Q83</f>
        <v>0</v>
      </c>
      <c r="G83">
        <f>PPCL_NG!Q83</f>
        <v>20.89</v>
      </c>
      <c r="H83">
        <f>PPCL_Spot!Q83</f>
        <v>7</v>
      </c>
      <c r="I83">
        <f>Bawana_NG!Q83</f>
        <v>48.37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786.75206554880015</v>
      </c>
      <c r="P83" s="77">
        <v>68.66738798022061</v>
      </c>
      <c r="Q83" s="77">
        <v>18.75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118.67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</v>
      </c>
      <c r="AB83" s="117">
        <f>-STOA!O83</f>
        <v>-85</v>
      </c>
      <c r="AC83">
        <f t="shared" si="3"/>
        <v>10.689468385741595</v>
      </c>
      <c r="AD83">
        <f t="shared" si="4"/>
        <v>936.84205721535125</v>
      </c>
      <c r="AE83">
        <f>'IDT-1'!C83</f>
        <v>0</v>
      </c>
      <c r="AF83" s="26"/>
      <c r="AG83">
        <f t="shared" si="5"/>
        <v>936.84205721535125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-48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11.432072072072074</v>
      </c>
      <c r="F84">
        <f>GT_Spot!Q84</f>
        <v>0</v>
      </c>
      <c r="G84">
        <f>PPCL_NG!Q84</f>
        <v>20.89</v>
      </c>
      <c r="H84">
        <f>PPCL_Spot!Q84</f>
        <v>7</v>
      </c>
      <c r="I84">
        <f>Bawana_NG!Q84</f>
        <v>48.37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773.80144528080007</v>
      </c>
      <c r="P84" s="77">
        <v>68.66738798022061</v>
      </c>
      <c r="Q84" s="77">
        <v>18.75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113.53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</v>
      </c>
      <c r="AB84" s="117">
        <f>-STOA!O84</f>
        <v>-85</v>
      </c>
      <c r="AC84">
        <f t="shared" si="3"/>
        <v>10.281683356761725</v>
      </c>
      <c r="AD84">
        <f t="shared" si="4"/>
        <v>947.15922197633108</v>
      </c>
      <c r="AE84">
        <f>'IDT-1'!C84</f>
        <v>0</v>
      </c>
      <c r="AF84" s="26"/>
      <c r="AG84">
        <f t="shared" si="5"/>
        <v>947.15922197633108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9.2215467950647003</v>
      </c>
      <c r="F85">
        <f>GT_Spot!Q85</f>
        <v>0</v>
      </c>
      <c r="G85">
        <f>PPCL_NG!Q85</f>
        <v>20.89</v>
      </c>
      <c r="H85">
        <f>PPCL_Spot!Q85</f>
        <v>4.4531808434596138</v>
      </c>
      <c r="I85">
        <f>Bawana_NG!Q85</f>
        <v>48.37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760.01899991880009</v>
      </c>
      <c r="P85" s="77">
        <v>68.66738798022061</v>
      </c>
      <c r="Q85" s="77">
        <v>18.75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113.87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</v>
      </c>
      <c r="AB85" s="117">
        <f>-STOA!O85</f>
        <v>-85</v>
      </c>
      <c r="AC85">
        <f t="shared" si="3"/>
        <v>9.943962656116998</v>
      </c>
      <c r="AD85">
        <f t="shared" si="4"/>
        <v>949.29715288142802</v>
      </c>
      <c r="AE85">
        <f>'IDT-1'!C85</f>
        <v>0</v>
      </c>
      <c r="AF85" s="26"/>
      <c r="AG85">
        <f t="shared" si="5"/>
        <v>949.29715288142802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9.2215467950647003</v>
      </c>
      <c r="F86">
        <f>GT_Spot!Q86</f>
        <v>0</v>
      </c>
      <c r="G86">
        <f>PPCL_NG!Q86</f>
        <v>20.89</v>
      </c>
      <c r="H86">
        <f>PPCL_Spot!Q86</f>
        <v>4.4531808434596138</v>
      </c>
      <c r="I86">
        <f>Bawana_NG!Q86</f>
        <v>48.37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758.80246666480014</v>
      </c>
      <c r="P86" s="77">
        <v>68.66738798022061</v>
      </c>
      <c r="Q86" s="77">
        <v>18.75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114.39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</v>
      </c>
      <c r="AB86" s="117">
        <f>-STOA!O86</f>
        <v>-85</v>
      </c>
      <c r="AC86">
        <f t="shared" si="3"/>
        <v>9.9378331634818018</v>
      </c>
      <c r="AD86">
        <f t="shared" si="4"/>
        <v>948.60674912006334</v>
      </c>
      <c r="AE86">
        <f>'IDT-1'!C86</f>
        <v>0</v>
      </c>
      <c r="AF86" s="26"/>
      <c r="AG86">
        <f t="shared" si="5"/>
        <v>948.60674912006334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9.2215467950647003</v>
      </c>
      <c r="F87">
        <f>GT_Spot!Q87</f>
        <v>0</v>
      </c>
      <c r="G87">
        <f>PPCL_NG!Q87</f>
        <v>20.89</v>
      </c>
      <c r="H87">
        <f>PPCL_Spot!Q87</f>
        <v>7.1262493424513407</v>
      </c>
      <c r="I87">
        <f>Bawana_NG!Q87</f>
        <v>48.37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750.77690613480024</v>
      </c>
      <c r="P87" s="77">
        <v>68.66738798022061</v>
      </c>
      <c r="Q87" s="77">
        <v>17.27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114.56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</v>
      </c>
      <c r="AB87" s="117">
        <f>-STOA!O87</f>
        <v>-85</v>
      </c>
      <c r="AC87">
        <f t="shared" si="3"/>
        <v>9.9090352336089271</v>
      </c>
      <c r="AD87">
        <f t="shared" si="4"/>
        <v>945.36305501892798</v>
      </c>
      <c r="AE87">
        <f>'IDT-1'!C87</f>
        <v>0</v>
      </c>
      <c r="AF87" s="26"/>
      <c r="AG87">
        <f t="shared" si="5"/>
        <v>945.36305501892798</v>
      </c>
      <c r="AI87" s="75">
        <f>PXIL!I87</f>
        <v>0</v>
      </c>
      <c r="AJ87" s="75">
        <f>PXIL!O87</f>
        <v>0</v>
      </c>
      <c r="AK87" s="75">
        <f>RTM_IEX!I87</f>
        <v>3.39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9.2215467950647003</v>
      </c>
      <c r="F88">
        <f>GT_Spot!Q88</f>
        <v>0</v>
      </c>
      <c r="G88">
        <f>PPCL_NG!Q88</f>
        <v>20.89</v>
      </c>
      <c r="H88">
        <f>PPCL_Spot!Q88</f>
        <v>6.0468174644923716</v>
      </c>
      <c r="I88">
        <f>Bawana_NG!Q88</f>
        <v>48.37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749.97820923080019</v>
      </c>
      <c r="P88" s="77">
        <v>68.66738798022061</v>
      </c>
      <c r="Q88" s="77">
        <v>17.27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114.53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</v>
      </c>
      <c r="AB88" s="117">
        <f>-STOA!O88</f>
        <v>-85</v>
      </c>
      <c r="AC88">
        <f t="shared" si="3"/>
        <v>9.8624117003276872</v>
      </c>
      <c r="AD88">
        <f t="shared" si="4"/>
        <v>940.11154977025024</v>
      </c>
      <c r="AE88">
        <f>'IDT-1'!C88</f>
        <v>0</v>
      </c>
      <c r="AF88" s="26"/>
      <c r="AG88">
        <f t="shared" si="5"/>
        <v>940.11154977025024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9.2215467950647003</v>
      </c>
      <c r="F89">
        <f>GT_Spot!Q89</f>
        <v>0</v>
      </c>
      <c r="G89">
        <f>PPCL_NG!Q89</f>
        <v>20.89</v>
      </c>
      <c r="H89">
        <f>PPCL_Spot!Q89</f>
        <v>6.0468174644923716</v>
      </c>
      <c r="I89">
        <f>Bawana_NG!Q89</f>
        <v>48.37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750.0147732928001</v>
      </c>
      <c r="P89" s="77">
        <v>68.66738798022061</v>
      </c>
      <c r="Q89" s="77">
        <v>17.27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115.05000000000001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</v>
      </c>
      <c r="AB89" s="117">
        <f>-STOA!O89</f>
        <v>-85</v>
      </c>
      <c r="AC89">
        <f t="shared" si="3"/>
        <v>9.867309464073287</v>
      </c>
      <c r="AD89">
        <f t="shared" si="4"/>
        <v>940.66321606850443</v>
      </c>
      <c r="AE89">
        <f>'IDT-1'!C89</f>
        <v>0</v>
      </c>
      <c r="AF89" s="26"/>
      <c r="AG89">
        <f t="shared" si="5"/>
        <v>940.66321606850443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9.2215467950647003</v>
      </c>
      <c r="F90">
        <f>GT_Spot!Q90</f>
        <v>0</v>
      </c>
      <c r="G90">
        <f>PPCL_NG!Q90</f>
        <v>20.89</v>
      </c>
      <c r="H90">
        <f>PPCL_Spot!Q90</f>
        <v>6.0468174644923716</v>
      </c>
      <c r="I90">
        <f>Bawana_NG!Q90</f>
        <v>48.37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750.0734643108002</v>
      </c>
      <c r="P90" s="77">
        <v>68.66738798022061</v>
      </c>
      <c r="Q90" s="77">
        <v>17.27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115.87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</v>
      </c>
      <c r="AB90" s="117">
        <f>-STOA!O90</f>
        <v>-85</v>
      </c>
      <c r="AC90">
        <f t="shared" si="3"/>
        <v>10.14138577069755</v>
      </c>
      <c r="AD90">
        <f t="shared" si="4"/>
        <v>911.26783077988034</v>
      </c>
      <c r="AE90">
        <f>'IDT-1'!C90</f>
        <v>0</v>
      </c>
      <c r="AF90" s="26"/>
      <c r="AG90">
        <f t="shared" si="5"/>
        <v>911.26783077988034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13.7170404893679</v>
      </c>
      <c r="F91">
        <f>GT_Spot!Q91</f>
        <v>0</v>
      </c>
      <c r="G91">
        <f>PPCL_NG!Q91</f>
        <v>20.89</v>
      </c>
      <c r="H91">
        <f>PPCL_Spot!Q91</f>
        <v>10.86</v>
      </c>
      <c r="I91">
        <f>Bawana_NG!Q91</f>
        <v>49.15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758.31655196480006</v>
      </c>
      <c r="P91" s="77">
        <v>68.66738798022061</v>
      </c>
      <c r="Q91" s="77">
        <v>17.27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116.57000000000001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</v>
      </c>
      <c r="AB91" s="117">
        <f>-STOA!O91</f>
        <v>-85</v>
      </c>
      <c r="AC91">
        <f t="shared" si="3"/>
        <v>10.042521467209223</v>
      </c>
      <c r="AD91">
        <f t="shared" si="4"/>
        <v>960.39845896717941</v>
      </c>
      <c r="AE91">
        <f>'IDT-1'!C91</f>
        <v>0</v>
      </c>
      <c r="AF91" s="26"/>
      <c r="AG91">
        <f t="shared" si="5"/>
        <v>960.39845896717941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13.7170404893679</v>
      </c>
      <c r="F92">
        <f>GT_Spot!Q92</f>
        <v>0</v>
      </c>
      <c r="G92">
        <f>PPCL_NG!Q92</f>
        <v>20.89</v>
      </c>
      <c r="H92">
        <f>PPCL_Spot!Q92</f>
        <v>10.86</v>
      </c>
      <c r="I92">
        <f>Bawana_NG!Q92</f>
        <v>49.15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758.34382978680014</v>
      </c>
      <c r="P92" s="77">
        <v>68.66738798022061</v>
      </c>
      <c r="Q92" s="77">
        <v>17.27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116.93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</v>
      </c>
      <c r="AB92" s="117">
        <f>-STOA!O92</f>
        <v>-85</v>
      </c>
      <c r="AC92">
        <f t="shared" si="3"/>
        <v>10.174145512042822</v>
      </c>
      <c r="AD92">
        <f t="shared" si="4"/>
        <v>975.2241127443458</v>
      </c>
      <c r="AE92">
        <f>'IDT-1'!C92</f>
        <v>0</v>
      </c>
      <c r="AF92" s="26"/>
      <c r="AG92">
        <f t="shared" si="5"/>
        <v>975.2241127443458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14.57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13.7170404893679</v>
      </c>
      <c r="F93">
        <f>GT_Spot!Q93</f>
        <v>0</v>
      </c>
      <c r="G93">
        <f>PPCL_NG!Q93</f>
        <v>20.89</v>
      </c>
      <c r="H93">
        <f>PPCL_Spot!Q93</f>
        <v>9.7100000000000009</v>
      </c>
      <c r="I93">
        <f>Bawana_NG!Q93</f>
        <v>49.15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758.38380354480012</v>
      </c>
      <c r="P93" s="77">
        <v>68.66738798022061</v>
      </c>
      <c r="Q93" s="77">
        <v>17.27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119.08000000000001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</v>
      </c>
      <c r="AB93" s="117">
        <f>-STOA!O93</f>
        <v>-85</v>
      </c>
      <c r="AC93">
        <f t="shared" si="3"/>
        <v>10.366601281113224</v>
      </c>
      <c r="AD93">
        <f t="shared" si="4"/>
        <v>996.9016307332754</v>
      </c>
      <c r="AE93">
        <f>'IDT-1'!C93</f>
        <v>0</v>
      </c>
      <c r="AF93" s="26"/>
      <c r="AG93">
        <f t="shared" si="5"/>
        <v>996.9016307332754</v>
      </c>
      <c r="AI93" s="75">
        <f>PXIL!I93</f>
        <v>0</v>
      </c>
      <c r="AJ93" s="75">
        <f>PXIL!O93</f>
        <v>0</v>
      </c>
      <c r="AK93" s="75">
        <f>RTM_IEX!I93</f>
        <v>6.25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29.15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9.4998245614035088</v>
      </c>
      <c r="F94">
        <f>GT_Spot!Q94</f>
        <v>0</v>
      </c>
      <c r="G94">
        <f>PPCL_NG!Q94</f>
        <v>20.89</v>
      </c>
      <c r="H94">
        <f>PPCL_Spot!Q94</f>
        <v>6.68</v>
      </c>
      <c r="I94">
        <f>Bawana_NG!Q94</f>
        <v>49.15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758.42261677680017</v>
      </c>
      <c r="P94" s="77">
        <v>68.66738798022061</v>
      </c>
      <c r="Q94" s="77">
        <v>17.27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119.51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</v>
      </c>
      <c r="AB94" s="117">
        <f>-STOA!O94</f>
        <v>-85</v>
      </c>
      <c r="AC94">
        <f t="shared" si="3"/>
        <v>10.424557974999715</v>
      </c>
      <c r="AD94">
        <f t="shared" si="4"/>
        <v>993.38527134342462</v>
      </c>
      <c r="AE94">
        <f>'IDT-1'!C94</f>
        <v>0</v>
      </c>
      <c r="AF94" s="26"/>
      <c r="AG94">
        <f t="shared" si="5"/>
        <v>993.38527134342462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</v>
      </c>
      <c r="AM94" s="75">
        <f>RTM_PXI!I94</f>
        <v>0</v>
      </c>
      <c r="AN94" s="75">
        <f>RTM_PXI!O94</f>
        <v>0</v>
      </c>
      <c r="AO94" s="192">
        <f>GDAM_IEX!I94</f>
        <v>43.72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13.7170404893679</v>
      </c>
      <c r="F95">
        <f>GT_Spot!Q95</f>
        <v>0</v>
      </c>
      <c r="G95">
        <f>PPCL_NG!Q95</f>
        <v>20.89</v>
      </c>
      <c r="H95">
        <f>PPCL_Spot!Q95</f>
        <v>10.86</v>
      </c>
      <c r="I95">
        <f>Bawana_NG!Q95</f>
        <v>49.15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741.11395199603498</v>
      </c>
      <c r="P95" s="77">
        <v>68.66738798022061</v>
      </c>
      <c r="Q95" s="77">
        <v>17.27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119.62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</v>
      </c>
      <c r="AB95" s="117">
        <f>-STOA!O95</f>
        <v>-85</v>
      </c>
      <c r="AC95">
        <f t="shared" si="3"/>
        <v>10.49525858748409</v>
      </c>
      <c r="AD95">
        <f t="shared" si="4"/>
        <v>1011.3931218781394</v>
      </c>
      <c r="AE95">
        <f>'IDT-1'!C95</f>
        <v>0</v>
      </c>
      <c r="AF95" s="26"/>
      <c r="AG95">
        <f t="shared" si="5"/>
        <v>1011.3931218781394</v>
      </c>
      <c r="AI95" s="75">
        <f>PXIL!I95</f>
        <v>0</v>
      </c>
      <c r="AJ95" s="75">
        <f>PXIL!O95</f>
        <v>0</v>
      </c>
      <c r="AK95" s="75">
        <f>RTM_IEX!I95</f>
        <v>7.31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58.29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13.7170404893679</v>
      </c>
      <c r="F96">
        <f>GT_Spot!Q96</f>
        <v>0</v>
      </c>
      <c r="G96">
        <f>PPCL_NG!Q96</f>
        <v>20.89</v>
      </c>
      <c r="H96">
        <f>PPCL_Spot!Q96</f>
        <v>10.86</v>
      </c>
      <c r="I96">
        <f>Bawana_NG!Q96</f>
        <v>49.15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732.91236565603492</v>
      </c>
      <c r="P96" s="77">
        <v>68.66738798022061</v>
      </c>
      <c r="Q96" s="77">
        <v>17.27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119.65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</v>
      </c>
      <c r="AB96" s="117">
        <f>-STOA!O96</f>
        <v>-85</v>
      </c>
      <c r="AC96">
        <f t="shared" si="3"/>
        <v>10.443148627692091</v>
      </c>
      <c r="AD96">
        <f t="shared" si="4"/>
        <v>1005.5236454979315</v>
      </c>
      <c r="AE96">
        <f>'IDT-1'!C96</f>
        <v>0</v>
      </c>
      <c r="AF96" s="26"/>
      <c r="AG96">
        <f t="shared" si="5"/>
        <v>1005.5236454979315</v>
      </c>
      <c r="AI96" s="75">
        <f>PXIL!I96</f>
        <v>0</v>
      </c>
      <c r="AJ96" s="75">
        <f>PXIL!O96</f>
        <v>0</v>
      </c>
      <c r="AK96" s="75">
        <f>RTM_IEX!I96</f>
        <v>4.7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63.15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13.7170404893679</v>
      </c>
      <c r="F97">
        <f>GT_Spot!Q97</f>
        <v>0</v>
      </c>
      <c r="G97">
        <f>PPCL_NG!Q97</f>
        <v>20.89</v>
      </c>
      <c r="H97">
        <f>PPCL_Spot!Q97</f>
        <v>10.86</v>
      </c>
      <c r="I97">
        <f>Bawana_NG!Q97</f>
        <v>49.15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727.56674434807394</v>
      </c>
      <c r="P97" s="77">
        <v>68.66738798022061</v>
      </c>
      <c r="Q97" s="77">
        <v>17.27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119.92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</v>
      </c>
      <c r="AB97" s="117">
        <f>-STOA!O97</f>
        <v>-85</v>
      </c>
      <c r="AC97">
        <f t="shared" si="3"/>
        <v>10.438963160182034</v>
      </c>
      <c r="AD97">
        <f t="shared" si="4"/>
        <v>1005.0522096574805</v>
      </c>
      <c r="AE97">
        <f>'IDT-1'!C97</f>
        <v>0</v>
      </c>
      <c r="AF97" s="26"/>
      <c r="AG97">
        <f t="shared" si="5"/>
        <v>1005.0522096574805</v>
      </c>
      <c r="AI97" s="75">
        <f>PXIL!I97</f>
        <v>0</v>
      </c>
      <c r="AJ97" s="75">
        <f>PXIL!O97</f>
        <v>0</v>
      </c>
      <c r="AK97" s="75">
        <f>RTM_IEX!I97</f>
        <v>4.4400000000000004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68.010000000000005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13.7170404893679</v>
      </c>
      <c r="F98">
        <f>GT_Spot!Q98</f>
        <v>0</v>
      </c>
      <c r="G98">
        <f>PPCL_NG!Q98</f>
        <v>20.89</v>
      </c>
      <c r="H98">
        <f>PPCL_Spot!Q98</f>
        <v>10.86</v>
      </c>
      <c r="I98">
        <f>Bawana_NG!Q98</f>
        <v>49.29999999999999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727.56659931407387</v>
      </c>
      <c r="P98" s="77">
        <v>68.66738798022061</v>
      </c>
      <c r="Q98" s="77">
        <v>17.27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120.14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</v>
      </c>
      <c r="AB98" s="117">
        <f>-STOA!O98</f>
        <v>-85</v>
      </c>
      <c r="AC98">
        <f t="shared" si="3"/>
        <v>10.580708434326738</v>
      </c>
      <c r="AD98">
        <f t="shared" si="4"/>
        <v>980.84031934933557</v>
      </c>
      <c r="AE98">
        <f>'IDT-1'!C98</f>
        <v>0</v>
      </c>
      <c r="AF98" s="26"/>
      <c r="AG98">
        <f t="shared" si="5"/>
        <v>980.84031934933557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-20</v>
      </c>
      <c r="AM98" s="75">
        <f>RTM_PXI!I98</f>
        <v>0</v>
      </c>
      <c r="AN98" s="75">
        <f>RTM_PXI!O98</f>
        <v>0</v>
      </c>
      <c r="AO98" s="192">
        <f>GDAM_IEX!I98</f>
        <v>68.010000000000005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0.21885129994614325</v>
      </c>
      <c r="F99">
        <f t="shared" si="6"/>
        <v>0</v>
      </c>
      <c r="G99">
        <f t="shared" si="6"/>
        <v>0.50136000000000103</v>
      </c>
      <c r="H99">
        <f t="shared" si="6"/>
        <v>0.14235180312819276</v>
      </c>
      <c r="I99">
        <f t="shared" si="6"/>
        <v>1.1656211925400537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17.46495069536893</v>
      </c>
      <c r="P99" s="77">
        <f t="shared" si="6"/>
        <v>1.6480173115252905</v>
      </c>
      <c r="Q99" s="77">
        <f t="shared" si="6"/>
        <v>0.44555999999999996</v>
      </c>
      <c r="R99" s="80">
        <f t="shared" si="6"/>
        <v>0.25497165667620508</v>
      </c>
      <c r="S99" s="80">
        <f t="shared" si="6"/>
        <v>0</v>
      </c>
      <c r="T99" s="78">
        <f t="shared" si="6"/>
        <v>1.14544</v>
      </c>
      <c r="U99" s="78">
        <f t="shared" si="6"/>
        <v>2.8138250000000009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5.1000000000000004E-4</v>
      </c>
      <c r="Z99" s="75">
        <f t="shared" si="6"/>
        <v>-0.71852499999999997</v>
      </c>
      <c r="AA99" s="117">
        <f t="shared" si="6"/>
        <v>0.11509249999999999</v>
      </c>
      <c r="AB99" s="117">
        <f t="shared" si="6"/>
        <v>-2.44</v>
      </c>
      <c r="AC99">
        <f t="shared" si="6"/>
        <v>0.26677650845825979</v>
      </c>
      <c r="AD99">
        <f t="shared" si="6"/>
        <v>22.027737450726555</v>
      </c>
      <c r="AE99">
        <f t="shared" si="6"/>
        <v>-1.1052999999999999E-2</v>
      </c>
      <c r="AG99">
        <f t="shared" si="6"/>
        <v>22.016684450726554</v>
      </c>
      <c r="AI99">
        <f t="shared" si="6"/>
        <v>0</v>
      </c>
      <c r="AJ99">
        <f t="shared" si="6"/>
        <v>0</v>
      </c>
      <c r="AK99">
        <f t="shared" si="6"/>
        <v>1.78525E-2</v>
      </c>
      <c r="AL99">
        <f t="shared" si="6"/>
        <v>-0.83425000000000005</v>
      </c>
      <c r="AM99">
        <f t="shared" si="6"/>
        <v>0</v>
      </c>
      <c r="AN99">
        <f t="shared" si="6"/>
        <v>0</v>
      </c>
      <c r="AO99">
        <f t="shared" si="6"/>
        <v>0.352885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44657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10.570215175537941</v>
      </c>
      <c r="F3">
        <f>GT_Spot!T3</f>
        <v>0</v>
      </c>
      <c r="G3">
        <f>PPCL_NG!T3</f>
        <v>25.06</v>
      </c>
      <c r="H3">
        <f>PPCL_Spot!T3</f>
        <v>5.8900000000000006</v>
      </c>
      <c r="I3">
        <f>Bawana_NG!T3</f>
        <v>51.387280952380948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966.97124867515424</v>
      </c>
      <c r="P3" s="77">
        <v>75.477128946367429</v>
      </c>
      <c r="Q3" s="77">
        <v>22.65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357.94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5.95</v>
      </c>
      <c r="AB3" s="117">
        <f>-STOA!P3</f>
        <v>0</v>
      </c>
      <c r="AC3">
        <f>SUMIF(B3:AB3,"&gt;0")*$AC$2-SUMIF(B3:AB3,"&lt;0")*($AC$2/(1-$AC$2))+SUMIF(AI3:AR3,"&gt;0")*$AC$2-SUMIF(AI3:AR3,"&lt;0")*($AC$2/(1-$AC$2))</f>
        <v>13.39268368899508</v>
      </c>
      <c r="AD3">
        <f>SUM(B3:AB3,AI3:AR3)-AC3</f>
        <v>1508.5031900604458</v>
      </c>
      <c r="AE3">
        <f>'IDT-1'!F3</f>
        <v>-196.35499999999999</v>
      </c>
      <c r="AF3" s="26"/>
      <c r="AG3">
        <f>SUM(AD3:AF3)</f>
        <v>1312.1481900604458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11.398640996602492</v>
      </c>
      <c r="F4">
        <f>GT_Spot!T4</f>
        <v>0</v>
      </c>
      <c r="G4">
        <f>PPCL_NG!T4</f>
        <v>25.06</v>
      </c>
      <c r="H4">
        <f>PPCL_Spot!T4</f>
        <v>5.8900000000000006</v>
      </c>
      <c r="I4">
        <f>Bawana_NG!T4</f>
        <v>68.52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967.02581001010992</v>
      </c>
      <c r="P4" s="77">
        <v>75.477128946367429</v>
      </c>
      <c r="Q4" s="77">
        <v>22.65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357.43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5.95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13.546733903587105</v>
      </c>
      <c r="AD4">
        <f t="shared" ref="AD4:AD67" si="1">SUM(B4:AB4,AI4:AR4)-AC4</f>
        <v>1525.8548460494928</v>
      </c>
      <c r="AE4">
        <f>'IDT-1'!F4</f>
        <v>-213.05500000000001</v>
      </c>
      <c r="AF4" s="26"/>
      <c r="AG4">
        <f t="shared" ref="AG4:AG67" si="2">SUM(AD4:AF4)</f>
        <v>1312.7998460494928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11.398640996602492</v>
      </c>
      <c r="F5">
        <f>GT_Spot!T5</f>
        <v>0</v>
      </c>
      <c r="G5">
        <f>PPCL_NG!T5</f>
        <v>25.06</v>
      </c>
      <c r="H5">
        <f>PPCL_Spot!T5</f>
        <v>5.8900000000000006</v>
      </c>
      <c r="I5">
        <f>Bawana_NG!T5</f>
        <v>68.52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967.54129175290655</v>
      </c>
      <c r="P5" s="77">
        <v>75.477128946367429</v>
      </c>
      <c r="Q5" s="77">
        <v>22.65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355.6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5.95</v>
      </c>
      <c r="AB5" s="117">
        <f>-STOA!P5</f>
        <v>0</v>
      </c>
      <c r="AC5">
        <f t="shared" si="0"/>
        <v>13.535166142923716</v>
      </c>
      <c r="AD5">
        <f t="shared" si="1"/>
        <v>1524.5518955529528</v>
      </c>
      <c r="AE5">
        <f>'IDT-1'!F5</f>
        <v>-231.59800000000001</v>
      </c>
      <c r="AF5" s="26"/>
      <c r="AG5">
        <f t="shared" si="2"/>
        <v>1292.9538955529529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15.654405474764756</v>
      </c>
      <c r="F6">
        <f>GT_Spot!T6</f>
        <v>0</v>
      </c>
      <c r="G6">
        <f>PPCL_NG!T6</f>
        <v>25.06</v>
      </c>
      <c r="H6">
        <f>PPCL_Spot!T6</f>
        <v>9.9500000000000011</v>
      </c>
      <c r="I6">
        <f>Bawana_NG!T6</f>
        <v>68.52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963.82020404268405</v>
      </c>
      <c r="P6" s="77">
        <v>75.477128946367429</v>
      </c>
      <c r="Q6" s="77">
        <v>22.65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355.04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-36</v>
      </c>
      <c r="AA6" s="117">
        <f>STOA!J6</f>
        <v>5.95</v>
      </c>
      <c r="AB6" s="117">
        <f>-STOA!P6</f>
        <v>0</v>
      </c>
      <c r="AC6">
        <f t="shared" si="0"/>
        <v>13.890283889280617</v>
      </c>
      <c r="AD6">
        <f t="shared" si="1"/>
        <v>1492.2314545745357</v>
      </c>
      <c r="AE6">
        <f>'IDT-1'!F6</f>
        <v>-213</v>
      </c>
      <c r="AF6" s="26"/>
      <c r="AG6">
        <f t="shared" si="2"/>
        <v>1279.2314545745357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15.226689478186485</v>
      </c>
      <c r="F7">
        <f>GT_Spot!T7</f>
        <v>0</v>
      </c>
      <c r="G7">
        <f>PPCL_NG!T7</f>
        <v>25.06</v>
      </c>
      <c r="H7">
        <f>PPCL_Spot!T7</f>
        <v>9.9500000000000011</v>
      </c>
      <c r="I7">
        <f>Bawana_NG!T7</f>
        <v>69.59999999999998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961.95991144197149</v>
      </c>
      <c r="P7" s="77">
        <v>75.477128946367429</v>
      </c>
      <c r="Q7" s="77">
        <v>22.65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354.58000000000004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-66</v>
      </c>
      <c r="AA7" s="117">
        <f>STOA!J7</f>
        <v>5.95</v>
      </c>
      <c r="AB7" s="117">
        <f>-STOA!P7</f>
        <v>0</v>
      </c>
      <c r="AC7">
        <f t="shared" si="0"/>
        <v>14.408293064956178</v>
      </c>
      <c r="AD7">
        <f t="shared" si="1"/>
        <v>1430.0454368015696</v>
      </c>
      <c r="AE7">
        <f>'IDT-1'!F7</f>
        <v>-196</v>
      </c>
      <c r="AF7" s="26"/>
      <c r="AG7">
        <f t="shared" si="2"/>
        <v>1234.0454368015696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15.226689478186485</v>
      </c>
      <c r="F8">
        <f>GT_Spot!T8</f>
        <v>0</v>
      </c>
      <c r="G8">
        <f>PPCL_NG!T8</f>
        <v>25.06</v>
      </c>
      <c r="H8">
        <f>PPCL_Spot!T8</f>
        <v>11.29</v>
      </c>
      <c r="I8">
        <f>Bawana_NG!T8</f>
        <v>69.59999999999998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961.95991144197149</v>
      </c>
      <c r="P8" s="77">
        <v>75.477128946367429</v>
      </c>
      <c r="Q8" s="77">
        <v>22.65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354.56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-108</v>
      </c>
      <c r="AA8" s="117">
        <f>STOA!J8</f>
        <v>5.95</v>
      </c>
      <c r="AB8" s="117">
        <f>-STOA!P8</f>
        <v>0</v>
      </c>
      <c r="AC8">
        <f t="shared" si="0"/>
        <v>15.103524884165214</v>
      </c>
      <c r="AD8">
        <f t="shared" si="1"/>
        <v>1353.6702049823602</v>
      </c>
      <c r="AE8">
        <f>'IDT-1'!F8</f>
        <v>-170</v>
      </c>
      <c r="AF8" s="26"/>
      <c r="AG8">
        <f t="shared" si="2"/>
        <v>1183.6702049823602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15.220404768505684</v>
      </c>
      <c r="F9">
        <f>GT_Spot!T9</f>
        <v>0</v>
      </c>
      <c r="G9">
        <f>PPCL_NG!T9</f>
        <v>25.06</v>
      </c>
      <c r="H9">
        <f>PPCL_Spot!T9</f>
        <v>11.29</v>
      </c>
      <c r="I9">
        <f>Bawana_NG!T9</f>
        <v>69.59999999999998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961.47612412757144</v>
      </c>
      <c r="P9" s="77">
        <v>75.477128946367429</v>
      </c>
      <c r="Q9" s="77">
        <v>22.65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353.90000000000003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-149</v>
      </c>
      <c r="AA9" s="117">
        <f>STOA!J9</f>
        <v>5.95</v>
      </c>
      <c r="AB9" s="117">
        <f>-STOA!P9</f>
        <v>0</v>
      </c>
      <c r="AC9">
        <f t="shared" si="0"/>
        <v>15.546188753985266</v>
      </c>
      <c r="AD9">
        <f t="shared" si="1"/>
        <v>1301.0774690884596</v>
      </c>
      <c r="AE9">
        <f>'IDT-1'!F9</f>
        <v>-146</v>
      </c>
      <c r="AF9" s="26"/>
      <c r="AG9">
        <f t="shared" si="2"/>
        <v>1155.0774690884596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15.220404768505684</v>
      </c>
      <c r="F10">
        <f>GT_Spot!T10</f>
        <v>0</v>
      </c>
      <c r="G10">
        <f>PPCL_NG!T10</f>
        <v>25.06</v>
      </c>
      <c r="H10">
        <f>PPCL_Spot!T10</f>
        <v>11.29</v>
      </c>
      <c r="I10">
        <f>Bawana_NG!T10</f>
        <v>69.59999999999998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958.58744648595882</v>
      </c>
      <c r="P10" s="77">
        <v>75.477128946367429</v>
      </c>
      <c r="Q10" s="77">
        <v>22.65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353.65000000000003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-199</v>
      </c>
      <c r="AA10" s="117">
        <f>STOA!J10</f>
        <v>5.95</v>
      </c>
      <c r="AB10" s="117">
        <f>-STOA!P10</f>
        <v>0</v>
      </c>
      <c r="AC10">
        <f t="shared" si="0"/>
        <v>15.474177753128096</v>
      </c>
      <c r="AD10">
        <f t="shared" si="1"/>
        <v>1303.010802447704</v>
      </c>
      <c r="AE10">
        <f>'IDT-1'!F10</f>
        <v>-108</v>
      </c>
      <c r="AF10" s="26"/>
      <c r="AG10">
        <f t="shared" si="2"/>
        <v>1195.010802447704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-20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15.220404768505684</v>
      </c>
      <c r="F11">
        <f>GT_Spot!T11</f>
        <v>0</v>
      </c>
      <c r="G11">
        <f>PPCL_NG!T11</f>
        <v>25.06</v>
      </c>
      <c r="H11">
        <f>PPCL_Spot!T11</f>
        <v>11.29</v>
      </c>
      <c r="I11">
        <f>Bawana_NG!T11</f>
        <v>69.59999999999998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956.5071090527714</v>
      </c>
      <c r="P11" s="77">
        <v>75.477128946367429</v>
      </c>
      <c r="Q11" s="77">
        <v>22.65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353.01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-255</v>
      </c>
      <c r="AA11" s="117">
        <f>STOA!J11</f>
        <v>5.95</v>
      </c>
      <c r="AB11" s="117">
        <f>-STOA!P11</f>
        <v>0</v>
      </c>
      <c r="AC11">
        <f t="shared" si="0"/>
        <v>16.036195200180938</v>
      </c>
      <c r="AD11">
        <f t="shared" si="1"/>
        <v>1233.7284475674637</v>
      </c>
      <c r="AE11">
        <f>'IDT-1'!F11</f>
        <v>-63</v>
      </c>
      <c r="AF11" s="26"/>
      <c r="AG11">
        <f t="shared" si="2"/>
        <v>1170.7284475674637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15.220404768505684</v>
      </c>
      <c r="F12">
        <f>GT_Spot!T12</f>
        <v>0</v>
      </c>
      <c r="G12">
        <f>PPCL_NG!T12</f>
        <v>25.06</v>
      </c>
      <c r="H12">
        <f>PPCL_Spot!T12</f>
        <v>11.29</v>
      </c>
      <c r="I12">
        <f>Bawana_NG!T12</f>
        <v>69.59999999999998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961.1153297295715</v>
      </c>
      <c r="P12" s="77">
        <v>75.477128946367429</v>
      </c>
      <c r="Q12" s="77">
        <v>22.65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352.77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-306</v>
      </c>
      <c r="AA12" s="117">
        <f>STOA!J12</f>
        <v>5.95</v>
      </c>
      <c r="AB12" s="117">
        <f>-STOA!P12</f>
        <v>0</v>
      </c>
      <c r="AC12">
        <f t="shared" si="0"/>
        <v>16.527420045768739</v>
      </c>
      <c r="AD12">
        <f t="shared" si="1"/>
        <v>1186.6054433986758</v>
      </c>
      <c r="AE12">
        <f>'IDT-1'!F12</f>
        <v>-24.795000000000002</v>
      </c>
      <c r="AF12" s="26"/>
      <c r="AG12">
        <f t="shared" si="2"/>
        <v>1161.8104433986757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15.220404768505684</v>
      </c>
      <c r="F13">
        <f>GT_Spot!T13</f>
        <v>0</v>
      </c>
      <c r="G13">
        <f>PPCL_NG!T13</f>
        <v>25.06</v>
      </c>
      <c r="H13">
        <f>PPCL_Spot!T13</f>
        <v>11.29</v>
      </c>
      <c r="I13">
        <f>Bawana_NG!T13</f>
        <v>69.59999999999998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961.11962370237154</v>
      </c>
      <c r="P13" s="77">
        <v>75.477128946367429</v>
      </c>
      <c r="Q13" s="77">
        <v>22.65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352.33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-328</v>
      </c>
      <c r="AA13" s="117">
        <f>STOA!J13</f>
        <v>5.95</v>
      </c>
      <c r="AB13" s="117">
        <f>-STOA!P13</f>
        <v>0</v>
      </c>
      <c r="AC13">
        <f t="shared" si="0"/>
        <v>17.251592289549396</v>
      </c>
      <c r="AD13">
        <f t="shared" si="1"/>
        <v>1103.4455651276953</v>
      </c>
      <c r="AE13">
        <f>'IDT-1'!F13</f>
        <v>-14.993</v>
      </c>
      <c r="AF13" s="26"/>
      <c r="AG13">
        <f t="shared" si="2"/>
        <v>1088.4525651276954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-90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15.220404768505684</v>
      </c>
      <c r="F14">
        <f>GT_Spot!T14</f>
        <v>0</v>
      </c>
      <c r="G14">
        <f>PPCL_NG!T14</f>
        <v>25.06</v>
      </c>
      <c r="H14">
        <f>PPCL_Spot!T14</f>
        <v>11.29</v>
      </c>
      <c r="I14">
        <f>Bawana_NG!T14</f>
        <v>69.59999999999998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960.40281015077142</v>
      </c>
      <c r="P14" s="77">
        <v>75.477128946367429</v>
      </c>
      <c r="Q14" s="77">
        <v>22.65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352.16999999999996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-363</v>
      </c>
      <c r="AA14" s="117">
        <f>STOA!J14</f>
        <v>5.95</v>
      </c>
      <c r="AB14" s="117">
        <f>-STOA!P14</f>
        <v>0</v>
      </c>
      <c r="AC14">
        <f t="shared" si="0"/>
        <v>17.15509505507336</v>
      </c>
      <c r="AD14">
        <f t="shared" si="1"/>
        <v>1112.665248810571</v>
      </c>
      <c r="AE14">
        <f>'IDT-1'!F14</f>
        <v>0</v>
      </c>
      <c r="AF14" s="26"/>
      <c r="AG14">
        <f t="shared" si="2"/>
        <v>1112.665248810571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15.220404768505684</v>
      </c>
      <c r="F15">
        <f>GT_Spot!T15</f>
        <v>0</v>
      </c>
      <c r="G15">
        <f>PPCL_NG!T15</f>
        <v>25.06</v>
      </c>
      <c r="H15">
        <f>PPCL_Spot!T15</f>
        <v>11.29</v>
      </c>
      <c r="I15">
        <f>Bawana_NG!T15</f>
        <v>69.59999999999998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958.98047097337962</v>
      </c>
      <c r="P15" s="77">
        <v>75.477128946367429</v>
      </c>
      <c r="Q15" s="77">
        <v>22.65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352.08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-377</v>
      </c>
      <c r="AA15" s="117">
        <f>STOA!J15</f>
        <v>5.76</v>
      </c>
      <c r="AB15" s="117">
        <f>-STOA!P15</f>
        <v>0</v>
      </c>
      <c r="AC15">
        <f t="shared" si="0"/>
        <v>17.752705269343792</v>
      </c>
      <c r="AD15">
        <f t="shared" si="1"/>
        <v>1041.365299418909</v>
      </c>
      <c r="AE15">
        <f>'IDT-1'!F15</f>
        <v>0</v>
      </c>
      <c r="AF15" s="26"/>
      <c r="AG15">
        <f t="shared" si="2"/>
        <v>1041.365299418909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15.220404768505684</v>
      </c>
      <c r="F16">
        <f>GT_Spot!T16</f>
        <v>0</v>
      </c>
      <c r="G16">
        <f>PPCL_NG!T16</f>
        <v>25.06</v>
      </c>
      <c r="H16">
        <f>PPCL_Spot!T16</f>
        <v>11.29</v>
      </c>
      <c r="I16">
        <f>Bawana_NG!T16</f>
        <v>69.59999999999998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958.97863078697969</v>
      </c>
      <c r="P16" s="77">
        <v>75.477128946367429</v>
      </c>
      <c r="Q16" s="77">
        <v>22.65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351.98999999999995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-391</v>
      </c>
      <c r="AA16" s="117">
        <f>STOA!J16</f>
        <v>5.76</v>
      </c>
      <c r="AB16" s="117">
        <f>-STOA!P16</f>
        <v>0</v>
      </c>
      <c r="AC16">
        <f t="shared" si="0"/>
        <v>17.387893847293466</v>
      </c>
      <c r="AD16">
        <f t="shared" si="1"/>
        <v>1082.6382706545594</v>
      </c>
      <c r="AE16">
        <f>'IDT-1'!F16</f>
        <v>0</v>
      </c>
      <c r="AF16" s="26"/>
      <c r="AG16">
        <f t="shared" si="2"/>
        <v>1082.6382706545594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-45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15.220404768505684</v>
      </c>
      <c r="F17">
        <f>GT_Spot!T17</f>
        <v>0</v>
      </c>
      <c r="G17">
        <f>PPCL_NG!T17</f>
        <v>25.06</v>
      </c>
      <c r="H17">
        <f>PPCL_Spot!T17</f>
        <v>11.29</v>
      </c>
      <c r="I17">
        <f>Bawana_NG!T17</f>
        <v>69.59999999999998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958.94910005977965</v>
      </c>
      <c r="P17" s="77">
        <v>75.477128946367429</v>
      </c>
      <c r="Q17" s="77">
        <v>22.65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351.92999999999995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-402</v>
      </c>
      <c r="AA17" s="117">
        <f>STOA!J17</f>
        <v>5.76</v>
      </c>
      <c r="AB17" s="117">
        <f>-STOA!P17</f>
        <v>0</v>
      </c>
      <c r="AC17">
        <f t="shared" si="0"/>
        <v>17.928671755748017</v>
      </c>
      <c r="AD17">
        <f t="shared" si="1"/>
        <v>1021.0079620189045</v>
      </c>
      <c r="AE17">
        <f>'IDT-1'!F17</f>
        <v>0</v>
      </c>
      <c r="AF17" s="26"/>
      <c r="AG17">
        <f t="shared" si="2"/>
        <v>1021.0079620189045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-95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15.220404768505684</v>
      </c>
      <c r="F18">
        <f>GT_Spot!T18</f>
        <v>0</v>
      </c>
      <c r="G18">
        <f>PPCL_NG!T18</f>
        <v>25.06</v>
      </c>
      <c r="H18">
        <f>PPCL_Spot!T18</f>
        <v>4.93</v>
      </c>
      <c r="I18">
        <f>Bawana_NG!T18</f>
        <v>69.59999999999998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958.91212084217955</v>
      </c>
      <c r="P18" s="77">
        <v>75.477128946367429</v>
      </c>
      <c r="Q18" s="77">
        <v>22.65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351.83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-414</v>
      </c>
      <c r="AA18" s="117">
        <f>STOA!J18</f>
        <v>5.76</v>
      </c>
      <c r="AB18" s="117">
        <f>-STOA!P18</f>
        <v>0</v>
      </c>
      <c r="AC18">
        <f t="shared" si="0"/>
        <v>17.489738855178736</v>
      </c>
      <c r="AD18">
        <f t="shared" si="1"/>
        <v>1057.9499157018738</v>
      </c>
      <c r="AE18">
        <f>'IDT-1'!F18</f>
        <v>0</v>
      </c>
      <c r="AF18" s="26"/>
      <c r="AG18">
        <f t="shared" si="2"/>
        <v>1057.9499157018738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15.220404768505684</v>
      </c>
      <c r="F19">
        <f>GT_Spot!T19</f>
        <v>0</v>
      </c>
      <c r="G19">
        <f>PPCL_NG!T19</f>
        <v>25.06</v>
      </c>
      <c r="H19">
        <f>PPCL_Spot!T19</f>
        <v>4.9977283053157651</v>
      </c>
      <c r="I19">
        <f>Bawana_NG!T19</f>
        <v>68.52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959.76778757317152</v>
      </c>
      <c r="P19" s="77">
        <v>75.477128946367429</v>
      </c>
      <c r="Q19" s="77">
        <v>22.65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350.98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-425</v>
      </c>
      <c r="AA19" s="117">
        <f>STOA!J19</f>
        <v>5.67</v>
      </c>
      <c r="AB19" s="117">
        <f>-STOA!P19</f>
        <v>0</v>
      </c>
      <c r="AC19">
        <f t="shared" si="0"/>
        <v>17.977263872741187</v>
      </c>
      <c r="AD19">
        <f t="shared" si="1"/>
        <v>1000.3657857206193</v>
      </c>
      <c r="AE19">
        <f>'IDT-1'!F19</f>
        <v>0</v>
      </c>
      <c r="AF19" s="26"/>
      <c r="AG19">
        <f t="shared" si="2"/>
        <v>1000.3657857206193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15.220404768505684</v>
      </c>
      <c r="F20">
        <f>GT_Spot!T20</f>
        <v>0</v>
      </c>
      <c r="G20">
        <f>PPCL_NG!T20</f>
        <v>25.06</v>
      </c>
      <c r="H20">
        <f>PPCL_Spot!T20</f>
        <v>4.9977283053157651</v>
      </c>
      <c r="I20">
        <f>Bawana_NG!T20</f>
        <v>69.169999999999987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959.7469322295716</v>
      </c>
      <c r="P20" s="77">
        <v>75.477128946367429</v>
      </c>
      <c r="Q20" s="77">
        <v>22.65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350.56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-435</v>
      </c>
      <c r="AA20" s="117">
        <f>STOA!J20</f>
        <v>5.67</v>
      </c>
      <c r="AB20" s="117">
        <f>-STOA!P20</f>
        <v>0</v>
      </c>
      <c r="AC20">
        <f t="shared" si="0"/>
        <v>17.579588607218717</v>
      </c>
      <c r="AD20">
        <f t="shared" si="1"/>
        <v>1045.9726056425418</v>
      </c>
      <c r="AE20">
        <f>'IDT-1'!F20</f>
        <v>0</v>
      </c>
      <c r="AF20" s="26"/>
      <c r="AG20">
        <f t="shared" si="2"/>
        <v>1045.9726056425418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15.220404768505684</v>
      </c>
      <c r="F21">
        <f>GT_Spot!T21</f>
        <v>0</v>
      </c>
      <c r="G21">
        <f>PPCL_NG!T21</f>
        <v>25.06</v>
      </c>
      <c r="H21">
        <f>PPCL_Spot!T21</f>
        <v>4.9977283053157651</v>
      </c>
      <c r="I21">
        <f>Bawana_NG!T21</f>
        <v>68.739999999999981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959.74623119157161</v>
      </c>
      <c r="P21" s="77">
        <v>75.477128946367429</v>
      </c>
      <c r="Q21" s="77">
        <v>22.65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349.99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-443</v>
      </c>
      <c r="AA21" s="117">
        <f>STOA!J21</f>
        <v>5.67</v>
      </c>
      <c r="AB21" s="117">
        <f>-STOA!P21</f>
        <v>0</v>
      </c>
      <c r="AC21">
        <f t="shared" si="0"/>
        <v>17.553026183039925</v>
      </c>
      <c r="AD21">
        <f t="shared" si="1"/>
        <v>1046.9984670287206</v>
      </c>
      <c r="AE21">
        <f>'IDT-1'!F21</f>
        <v>0</v>
      </c>
      <c r="AF21" s="26"/>
      <c r="AG21">
        <f t="shared" si="2"/>
        <v>1046.9984670287206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15.220404768505684</v>
      </c>
      <c r="F22">
        <f>GT_Spot!T22</f>
        <v>0</v>
      </c>
      <c r="G22">
        <f>PPCL_NG!T22</f>
        <v>25.06</v>
      </c>
      <c r="H22">
        <f>PPCL_Spot!T22</f>
        <v>4.9977283053157651</v>
      </c>
      <c r="I22">
        <f>Bawana_NG!T22</f>
        <v>68.739999999999981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960.08683748357157</v>
      </c>
      <c r="P22" s="77">
        <v>75.477128946367429</v>
      </c>
      <c r="Q22" s="77">
        <v>22.65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353.25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-454</v>
      </c>
      <c r="AA22" s="117">
        <f>STOA!J22</f>
        <v>5.67</v>
      </c>
      <c r="AB22" s="117">
        <f>-STOA!P22</f>
        <v>0</v>
      </c>
      <c r="AC22">
        <f t="shared" si="0"/>
        <v>18.081886659652461</v>
      </c>
      <c r="AD22">
        <f t="shared" si="1"/>
        <v>994.07021284410814</v>
      </c>
      <c r="AE22">
        <f>'IDT-1'!F22</f>
        <v>0</v>
      </c>
      <c r="AF22" s="26"/>
      <c r="AG22">
        <f t="shared" si="2"/>
        <v>994.07021284410814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15.220404768505684</v>
      </c>
      <c r="F23">
        <f>GT_Spot!T23</f>
        <v>0</v>
      </c>
      <c r="G23">
        <f>PPCL_NG!T23</f>
        <v>25.06</v>
      </c>
      <c r="H23">
        <f>PPCL_Spot!T23</f>
        <v>4.9977283053157651</v>
      </c>
      <c r="I23">
        <f>Bawana_NG!T23</f>
        <v>68.739999999999981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960.47844232611715</v>
      </c>
      <c r="P23" s="77">
        <v>75.477128946367429</v>
      </c>
      <c r="Q23" s="77">
        <v>22.65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353.04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-455</v>
      </c>
      <c r="AA23" s="117">
        <f>STOA!J23</f>
        <v>5.58</v>
      </c>
      <c r="AB23" s="117">
        <f>-STOA!P23</f>
        <v>0</v>
      </c>
      <c r="AC23">
        <f t="shared" si="0"/>
        <v>17.603273896068316</v>
      </c>
      <c r="AD23">
        <f t="shared" si="1"/>
        <v>1048.6404304502378</v>
      </c>
      <c r="AE23">
        <f>'IDT-1'!F23</f>
        <v>0</v>
      </c>
      <c r="AF23" s="26"/>
      <c r="AG23">
        <f t="shared" si="2"/>
        <v>1048.6404304502378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15.220404768505684</v>
      </c>
      <c r="F24">
        <f>GT_Spot!T24</f>
        <v>0</v>
      </c>
      <c r="G24">
        <f>PPCL_NG!T24</f>
        <v>25.06</v>
      </c>
      <c r="H24">
        <f>PPCL_Spot!T24</f>
        <v>4.9977283053157651</v>
      </c>
      <c r="I24">
        <f>Bawana_NG!T24</f>
        <v>68.52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961.9322635209171</v>
      </c>
      <c r="P24" s="77">
        <v>75.477128946367429</v>
      </c>
      <c r="Q24" s="77">
        <v>22.65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352.85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-449</v>
      </c>
      <c r="AA24" s="117">
        <f>STOA!J24</f>
        <v>5.58</v>
      </c>
      <c r="AB24" s="117">
        <f>-STOA!P24</f>
        <v>0</v>
      </c>
      <c r="AC24">
        <f t="shared" si="0"/>
        <v>17.514800119838409</v>
      </c>
      <c r="AD24">
        <f t="shared" si="1"/>
        <v>1060.7727254212675</v>
      </c>
      <c r="AE24">
        <f>'IDT-1'!F24</f>
        <v>0</v>
      </c>
      <c r="AF24" s="26"/>
      <c r="AG24">
        <f t="shared" si="2"/>
        <v>1060.7727254212675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15.220404768505684</v>
      </c>
      <c r="F25">
        <f>GT_Spot!T25</f>
        <v>0</v>
      </c>
      <c r="G25">
        <f>PPCL_NG!T25</f>
        <v>25.06</v>
      </c>
      <c r="H25">
        <f>PPCL_Spot!T25</f>
        <v>4.9977283053157651</v>
      </c>
      <c r="I25">
        <f>Bawana_NG!T25</f>
        <v>68.52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983.56857976571689</v>
      </c>
      <c r="P25" s="77">
        <v>75.477128946367429</v>
      </c>
      <c r="Q25" s="77">
        <v>22.65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352.54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-456</v>
      </c>
      <c r="AA25" s="117">
        <f>STOA!J25</f>
        <v>5.58</v>
      </c>
      <c r="AB25" s="117">
        <f>-STOA!P25</f>
        <v>0</v>
      </c>
      <c r="AC25">
        <f t="shared" si="0"/>
        <v>17.853399870669968</v>
      </c>
      <c r="AD25">
        <f t="shared" si="1"/>
        <v>1064.7604419152358</v>
      </c>
      <c r="AE25">
        <f>'IDT-1'!F25</f>
        <v>0</v>
      </c>
      <c r="AF25" s="26"/>
      <c r="AG25">
        <f t="shared" si="2"/>
        <v>1064.7604419152358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15.220404768505684</v>
      </c>
      <c r="F26">
        <f>GT_Spot!T26</f>
        <v>0</v>
      </c>
      <c r="G26">
        <f>PPCL_NG!T26</f>
        <v>25.06</v>
      </c>
      <c r="H26">
        <f>PPCL_Spot!T26</f>
        <v>4.2307692307692308</v>
      </c>
      <c r="I26">
        <f>Bawana_NG!T26</f>
        <v>68.52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989.79748468731702</v>
      </c>
      <c r="P26" s="77">
        <v>75.477128946367429</v>
      </c>
      <c r="Q26" s="77">
        <v>22.65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352.1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-457</v>
      </c>
      <c r="AA26" s="117">
        <f>STOA!J26</f>
        <v>5.58</v>
      </c>
      <c r="AB26" s="117">
        <f>-STOA!P26</f>
        <v>0</v>
      </c>
      <c r="AC26">
        <f t="shared" si="0"/>
        <v>18.305986860145023</v>
      </c>
      <c r="AD26">
        <f t="shared" si="1"/>
        <v>1023.3298007728143</v>
      </c>
      <c r="AE26">
        <f>'IDT-1'!F26</f>
        <v>0</v>
      </c>
      <c r="AF26" s="26"/>
      <c r="AG26">
        <f t="shared" si="2"/>
        <v>1023.3298007728143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-60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15.214459131373079</v>
      </c>
      <c r="F27">
        <f>GT_Spot!T27</f>
        <v>0</v>
      </c>
      <c r="G27">
        <f>PPCL_NG!T27</f>
        <v>25.06</v>
      </c>
      <c r="H27">
        <f>PPCL_Spot!T27</f>
        <v>4.2307692307692308</v>
      </c>
      <c r="I27">
        <f>Bawana_NG!T27</f>
        <v>68.52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1000.562323197317</v>
      </c>
      <c r="P27" s="77">
        <v>75.477128946367429</v>
      </c>
      <c r="Q27" s="77">
        <v>22.65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351.81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-464</v>
      </c>
      <c r="AA27" s="117">
        <f>STOA!J27</f>
        <v>5.49</v>
      </c>
      <c r="AB27" s="117">
        <f>-STOA!P27</f>
        <v>0</v>
      </c>
      <c r="AC27">
        <f t="shared" si="0"/>
        <v>18.459468010081626</v>
      </c>
      <c r="AD27">
        <f t="shared" si="1"/>
        <v>1026.5552124957453</v>
      </c>
      <c r="AE27">
        <f>'IDT-1'!F27</f>
        <v>0</v>
      </c>
      <c r="AF27" s="26"/>
      <c r="AG27">
        <f t="shared" si="2"/>
        <v>1026.5552124957453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15.214459131373079</v>
      </c>
      <c r="F28">
        <f>GT_Spot!T28</f>
        <v>0</v>
      </c>
      <c r="G28">
        <f>PPCL_NG!T28</f>
        <v>25.06</v>
      </c>
      <c r="H28">
        <f>PPCL_Spot!T28</f>
        <v>5</v>
      </c>
      <c r="I28">
        <f>Bawana_NG!T28</f>
        <v>68.52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1008.3513234293298</v>
      </c>
      <c r="P28" s="77">
        <v>75.477128946367429</v>
      </c>
      <c r="Q28" s="77">
        <v>22.65</v>
      </c>
      <c r="R28" s="80">
        <v>0.27254716981132071</v>
      </c>
      <c r="S28" s="80">
        <v>0</v>
      </c>
      <c r="T28" s="78">
        <f>SUMPRODUCT(LTA!F28:AJ28,LTA!F$101:AJ$101,LTA!F$105:AJ$105)</f>
        <v>0.09</v>
      </c>
      <c r="U28" s="78">
        <f>SUMPRODUCT(LTA!F28:AJ28,LTA!F$102:AJ$102,LTA!F$105:AJ$105)</f>
        <v>355.11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-469</v>
      </c>
      <c r="AA28" s="117">
        <f>STOA!J28</f>
        <v>5.49</v>
      </c>
      <c r="AB28" s="117">
        <f>-STOA!P28</f>
        <v>0</v>
      </c>
      <c r="AC28">
        <f t="shared" si="0"/>
        <v>18.101153844266165</v>
      </c>
      <c r="AD28">
        <f t="shared" si="1"/>
        <v>1096.6843048326155</v>
      </c>
      <c r="AE28">
        <f>'IDT-1'!F28</f>
        <v>0</v>
      </c>
      <c r="AF28" s="26"/>
      <c r="AG28">
        <f t="shared" si="2"/>
        <v>1096.6843048326155</v>
      </c>
      <c r="AI28" s="75">
        <f>PXIL!J28</f>
        <v>0</v>
      </c>
      <c r="AJ28" s="75">
        <f>PXIL!P28</f>
        <v>0</v>
      </c>
      <c r="AK28" s="75">
        <f>RTM_IEX!J28</f>
        <v>2.5499999999999998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15.214459131373079</v>
      </c>
      <c r="F29">
        <f>GT_Spot!T29</f>
        <v>0</v>
      </c>
      <c r="G29">
        <f>PPCL_NG!T29</f>
        <v>25.06</v>
      </c>
      <c r="H29">
        <f>PPCL_Spot!T29</f>
        <v>5</v>
      </c>
      <c r="I29">
        <f>Bawana_NG!T29</f>
        <v>68.52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1001.4846795361296</v>
      </c>
      <c r="P29" s="77">
        <v>75.477128946367429</v>
      </c>
      <c r="Q29" s="77">
        <v>22.65</v>
      </c>
      <c r="R29" s="80">
        <v>3.3400000000000003</v>
      </c>
      <c r="S29" s="80">
        <v>0</v>
      </c>
      <c r="T29" s="78">
        <f>SUMPRODUCT(LTA!F29:AJ29,LTA!F$101:AJ$101,LTA!F$105:AJ$105)</f>
        <v>0.54</v>
      </c>
      <c r="U29" s="78">
        <f>SUMPRODUCT(LTA!F29:AJ29,LTA!F$102:AJ$102,LTA!F$105:AJ$105)</f>
        <v>360.89000000000004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-477</v>
      </c>
      <c r="AA29" s="117">
        <f>STOA!J29</f>
        <v>5.49</v>
      </c>
      <c r="AB29" s="117">
        <f>-STOA!P29</f>
        <v>0</v>
      </c>
      <c r="AC29">
        <f t="shared" si="0"/>
        <v>18.225249983089228</v>
      </c>
      <c r="AD29">
        <f t="shared" si="1"/>
        <v>1094.5910176307812</v>
      </c>
      <c r="AE29">
        <f>'IDT-1'!F29</f>
        <v>0</v>
      </c>
      <c r="AF29" s="26"/>
      <c r="AG29">
        <f t="shared" si="2"/>
        <v>1094.5910176307812</v>
      </c>
      <c r="AI29" s="75">
        <f>PXIL!J29</f>
        <v>0</v>
      </c>
      <c r="AJ29" s="75">
        <f>PXIL!P29</f>
        <v>0</v>
      </c>
      <c r="AK29" s="75">
        <f>RTM_IEX!J29</f>
        <v>6.15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15.214459131373079</v>
      </c>
      <c r="F30">
        <f>GT_Spot!T30</f>
        <v>0</v>
      </c>
      <c r="G30">
        <f>PPCL_NG!T30</f>
        <v>25.06</v>
      </c>
      <c r="H30">
        <f>PPCL_Spot!T30</f>
        <v>5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1001.4870455777299</v>
      </c>
      <c r="P30" s="77">
        <v>75.477128946367429</v>
      </c>
      <c r="Q30" s="77">
        <v>22.65</v>
      </c>
      <c r="R30" s="80">
        <v>8.23</v>
      </c>
      <c r="S30" s="80">
        <v>0</v>
      </c>
      <c r="T30" s="78">
        <f>SUMPRODUCT(LTA!F30:AJ30,LTA!F$101:AJ$101,LTA!F$105:AJ$105)</f>
        <v>1.58</v>
      </c>
      <c r="U30" s="78">
        <f>SUMPRODUCT(LTA!F30:AJ30,LTA!F$102:AJ$102,LTA!F$105:AJ$105)</f>
        <v>367.43000000000006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-491</v>
      </c>
      <c r="AA30" s="117">
        <f>STOA!J30</f>
        <v>5.49</v>
      </c>
      <c r="AB30" s="117">
        <f>-STOA!P30</f>
        <v>0</v>
      </c>
      <c r="AC30">
        <f t="shared" si="0"/>
        <v>18.489308589566043</v>
      </c>
      <c r="AD30">
        <f t="shared" si="1"/>
        <v>1096.2093250659045</v>
      </c>
      <c r="AE30">
        <f>'IDT-1'!F30</f>
        <v>0</v>
      </c>
      <c r="AF30" s="26"/>
      <c r="AG30">
        <f t="shared" si="2"/>
        <v>1096.2093250659045</v>
      </c>
      <c r="AI30" s="75">
        <f>PXIL!J30</f>
        <v>0</v>
      </c>
      <c r="AJ30" s="75">
        <f>PXIL!P30</f>
        <v>0</v>
      </c>
      <c r="AK30" s="75">
        <f>RTM_IEX!J30</f>
        <v>8.48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15.214459131373079</v>
      </c>
      <c r="F31">
        <f>GT_Spot!T31</f>
        <v>0</v>
      </c>
      <c r="G31">
        <f>PPCL_NG!T31</f>
        <v>25.06</v>
      </c>
      <c r="H31">
        <f>PPCL_Spot!T31</f>
        <v>5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993.05853823331688</v>
      </c>
      <c r="P31" s="77">
        <v>75.477128946367429</v>
      </c>
      <c r="Q31" s="77">
        <v>22.65</v>
      </c>
      <c r="R31" s="80">
        <v>13.309999999999997</v>
      </c>
      <c r="S31" s="80">
        <v>0</v>
      </c>
      <c r="T31" s="78">
        <f>SUMPRODUCT(LTA!F31:AJ31,LTA!F$101:AJ$101,LTA!F$105:AJ$105)</f>
        <v>3.2800000000000002</v>
      </c>
      <c r="U31" s="78">
        <f>SUMPRODUCT(LTA!F31:AJ31,LTA!F$102:AJ$102,LTA!F$105:AJ$105)</f>
        <v>374.18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-506</v>
      </c>
      <c r="AA31" s="117">
        <f>STOA!J31</f>
        <v>5.29</v>
      </c>
      <c r="AB31" s="117">
        <f>-STOA!P31</f>
        <v>0</v>
      </c>
      <c r="AC31">
        <f t="shared" si="0"/>
        <v>18.581485637768139</v>
      </c>
      <c r="AD31">
        <f t="shared" si="1"/>
        <v>1076.4586406732894</v>
      </c>
      <c r="AE31">
        <f>'IDT-1'!F31</f>
        <v>0</v>
      </c>
      <c r="AF31" s="26"/>
      <c r="AG31">
        <f t="shared" si="2"/>
        <v>1076.4586406732894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15.214459131373079</v>
      </c>
      <c r="F32">
        <f>GT_Spot!T32</f>
        <v>0</v>
      </c>
      <c r="G32">
        <f>PPCL_NG!T32</f>
        <v>25.06</v>
      </c>
      <c r="H32">
        <f>PPCL_Spot!T32</f>
        <v>5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991.21730781508199</v>
      </c>
      <c r="P32" s="77">
        <v>75.477128946367429</v>
      </c>
      <c r="Q32" s="77">
        <v>22.65</v>
      </c>
      <c r="R32" s="80">
        <v>17.7</v>
      </c>
      <c r="S32" s="80">
        <v>0</v>
      </c>
      <c r="T32" s="78">
        <f>SUMPRODUCT(LTA!F32:AJ32,LTA!F$101:AJ$101,LTA!F$105:AJ$105)</f>
        <v>6.17</v>
      </c>
      <c r="U32" s="78">
        <f>SUMPRODUCT(LTA!F32:AJ32,LTA!F$102:AJ$102,LTA!F$105:AJ$105)</f>
        <v>395.03000000000003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-532</v>
      </c>
      <c r="AA32" s="117">
        <f>STOA!J32</f>
        <v>5.29</v>
      </c>
      <c r="AB32" s="117">
        <f>-STOA!P32</f>
        <v>0</v>
      </c>
      <c r="AC32">
        <f t="shared" si="0"/>
        <v>19.043658125664749</v>
      </c>
      <c r="AD32">
        <f t="shared" si="1"/>
        <v>1076.2852377671579</v>
      </c>
      <c r="AE32">
        <f>'IDT-1'!F32</f>
        <v>0</v>
      </c>
      <c r="AF32" s="26"/>
      <c r="AG32">
        <f t="shared" si="2"/>
        <v>1076.2852377671579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15.214459131373079</v>
      </c>
      <c r="F33">
        <f>GT_Spot!T33</f>
        <v>0</v>
      </c>
      <c r="G33">
        <f>PPCL_NG!T33</f>
        <v>25.06</v>
      </c>
      <c r="H33">
        <f>PPCL_Spot!T33</f>
        <v>5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987.08196072866929</v>
      </c>
      <c r="P33" s="77">
        <v>75.477128946367429</v>
      </c>
      <c r="Q33" s="77">
        <v>22.65</v>
      </c>
      <c r="R33" s="80">
        <v>17.699999999999996</v>
      </c>
      <c r="S33" s="80">
        <v>0</v>
      </c>
      <c r="T33" s="78">
        <f>SUMPRODUCT(LTA!F33:AJ33,LTA!F$101:AJ$101,LTA!F$105:AJ$105)</f>
        <v>10.4</v>
      </c>
      <c r="U33" s="78">
        <f>SUMPRODUCT(LTA!F33:AJ33,LTA!F$102:AJ$102,LTA!F$105:AJ$105)</f>
        <v>405.06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-550</v>
      </c>
      <c r="AA33" s="117">
        <f>STOA!J33</f>
        <v>5.29</v>
      </c>
      <c r="AB33" s="117">
        <f>-STOA!P33</f>
        <v>0</v>
      </c>
      <c r="AC33">
        <f t="shared" si="0"/>
        <v>19.554361366703837</v>
      </c>
      <c r="AD33">
        <f t="shared" si="1"/>
        <v>1097.6491874397061</v>
      </c>
      <c r="AE33">
        <f>'IDT-1'!F33</f>
        <v>0</v>
      </c>
      <c r="AF33" s="26"/>
      <c r="AG33">
        <f t="shared" si="2"/>
        <v>1097.6491874397061</v>
      </c>
      <c r="AI33" s="75">
        <f>PXIL!J33</f>
        <v>0</v>
      </c>
      <c r="AJ33" s="75">
        <f>PXIL!P33</f>
        <v>0</v>
      </c>
      <c r="AK33" s="75">
        <f>RTM_IEX!J33</f>
        <v>29.75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15.214459131373079</v>
      </c>
      <c r="F34">
        <f>GT_Spot!T34</f>
        <v>0</v>
      </c>
      <c r="G34">
        <f>PPCL_NG!T34</f>
        <v>25.06</v>
      </c>
      <c r="H34">
        <f>PPCL_Spot!T34</f>
        <v>5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983.71896024588204</v>
      </c>
      <c r="P34" s="77">
        <v>75.477128946367429</v>
      </c>
      <c r="Q34" s="77">
        <v>22.65</v>
      </c>
      <c r="R34" s="80">
        <v>17.699999999999996</v>
      </c>
      <c r="S34" s="80">
        <v>0</v>
      </c>
      <c r="T34" s="78">
        <f>SUMPRODUCT(LTA!F34:AJ34,LTA!F$101:AJ$101,LTA!F$105:AJ$105)</f>
        <v>15.71</v>
      </c>
      <c r="U34" s="78">
        <f>SUMPRODUCT(LTA!F34:AJ34,LTA!F$102:AJ$102,LTA!F$105:AJ$105)</f>
        <v>415.13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-561</v>
      </c>
      <c r="AA34" s="117">
        <f>STOA!J34</f>
        <v>5.29</v>
      </c>
      <c r="AB34" s="117">
        <f>-STOA!P34</f>
        <v>0</v>
      </c>
      <c r="AC34">
        <f t="shared" si="0"/>
        <v>19.746154365199455</v>
      </c>
      <c r="AD34">
        <f t="shared" si="1"/>
        <v>1097.1543939584233</v>
      </c>
      <c r="AE34">
        <f>'IDT-1'!F34</f>
        <v>0</v>
      </c>
      <c r="AF34" s="26"/>
      <c r="AG34">
        <f t="shared" si="2"/>
        <v>1097.1543939584233</v>
      </c>
      <c r="AI34" s="75">
        <f>PXIL!J34</f>
        <v>0</v>
      </c>
      <c r="AJ34" s="75">
        <f>PXIL!P34</f>
        <v>0</v>
      </c>
      <c r="AK34" s="75">
        <f>RTM_IEX!J34</f>
        <v>28.43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15.214459131373079</v>
      </c>
      <c r="F35">
        <f>GT_Spot!T35</f>
        <v>0</v>
      </c>
      <c r="G35">
        <f>PPCL_NG!T35</f>
        <v>25.06</v>
      </c>
      <c r="H35">
        <f>PPCL_Spot!T35</f>
        <v>5.0017863522686667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975.6013524372903</v>
      </c>
      <c r="P35" s="77">
        <v>75.477128946367429</v>
      </c>
      <c r="Q35" s="77">
        <v>22.65</v>
      </c>
      <c r="R35" s="80">
        <v>17.699999999999996</v>
      </c>
      <c r="S35" s="80">
        <v>0</v>
      </c>
      <c r="T35" s="78">
        <f>SUMPRODUCT(LTA!F35:AJ35,LTA!F$101:AJ$101,LTA!F$105:AJ$105)</f>
        <v>21.79</v>
      </c>
      <c r="U35" s="78">
        <f>SUMPRODUCT(LTA!F35:AJ35,LTA!F$102:AJ$102,LTA!F$105:AJ$105)</f>
        <v>423.3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-571</v>
      </c>
      <c r="AA35" s="117">
        <f>STOA!J35</f>
        <v>5.1100000000000003</v>
      </c>
      <c r="AB35" s="117">
        <f>-STOA!P35</f>
        <v>0</v>
      </c>
      <c r="AC35">
        <f t="shared" si="0"/>
        <v>20.117452411605765</v>
      </c>
      <c r="AD35">
        <f t="shared" si="1"/>
        <v>1118.8872744556938</v>
      </c>
      <c r="AE35">
        <f>'IDT-1'!F35</f>
        <v>0</v>
      </c>
      <c r="AF35" s="26"/>
      <c r="AG35">
        <f t="shared" si="2"/>
        <v>1118.8872744556938</v>
      </c>
      <c r="AI35" s="75">
        <f>PXIL!J35</f>
        <v>0</v>
      </c>
      <c r="AJ35" s="75">
        <f>PXIL!P35</f>
        <v>0</v>
      </c>
      <c r="AK35" s="75">
        <f>RTM_IEX!J35</f>
        <v>53.5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15.214459131373079</v>
      </c>
      <c r="F36">
        <f>GT_Spot!T36</f>
        <v>0</v>
      </c>
      <c r="G36">
        <f>PPCL_NG!T36</f>
        <v>25.06</v>
      </c>
      <c r="H36">
        <f>PPCL_Spot!T36</f>
        <v>5.0017863522686667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968.28739322369017</v>
      </c>
      <c r="P36" s="77">
        <v>75.477128946367429</v>
      </c>
      <c r="Q36" s="77">
        <v>22.65</v>
      </c>
      <c r="R36" s="80">
        <v>17.699999999999996</v>
      </c>
      <c r="S36" s="80">
        <v>0</v>
      </c>
      <c r="T36" s="78">
        <f>SUMPRODUCT(LTA!F36:AJ36,LTA!F$101:AJ$101,LTA!F$105:AJ$105)</f>
        <v>28.28</v>
      </c>
      <c r="U36" s="78">
        <f>SUMPRODUCT(LTA!F36:AJ36,LTA!F$102:AJ$102,LTA!F$105:AJ$105)</f>
        <v>431.04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-584</v>
      </c>
      <c r="AA36" s="117">
        <f>STOA!J36</f>
        <v>5.1100000000000003</v>
      </c>
      <c r="AB36" s="117">
        <f>-STOA!P36</f>
        <v>0</v>
      </c>
      <c r="AC36">
        <f t="shared" si="0"/>
        <v>20.55940122831462</v>
      </c>
      <c r="AD36">
        <f t="shared" si="1"/>
        <v>1142.5513664253849</v>
      </c>
      <c r="AE36">
        <f>'IDT-1'!F36</f>
        <v>0</v>
      </c>
      <c r="AF36" s="26"/>
      <c r="AG36">
        <f t="shared" si="2"/>
        <v>1142.5513664253849</v>
      </c>
      <c r="AI36" s="75">
        <f>PXIL!J36</f>
        <v>0</v>
      </c>
      <c r="AJ36" s="75">
        <f>PXIL!P36</f>
        <v>0</v>
      </c>
      <c r="AK36" s="75">
        <f>RTM_IEX!J36</f>
        <v>83.69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15.214459131373079</v>
      </c>
      <c r="F37">
        <f>GT_Spot!T37</f>
        <v>0</v>
      </c>
      <c r="G37">
        <f>PPCL_NG!T37</f>
        <v>25.06</v>
      </c>
      <c r="H37">
        <f>PPCL_Spot!T37</f>
        <v>5.0017863522686667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964.843786830917</v>
      </c>
      <c r="P37" s="77">
        <v>75.477128946367429</v>
      </c>
      <c r="Q37" s="77">
        <v>22.65</v>
      </c>
      <c r="R37" s="80">
        <v>17.699999999999996</v>
      </c>
      <c r="S37" s="80">
        <v>0</v>
      </c>
      <c r="T37" s="78">
        <f>SUMPRODUCT(LTA!F37:AJ37,LTA!F$101:AJ$101,LTA!F$105:AJ$105)</f>
        <v>34.78</v>
      </c>
      <c r="U37" s="78">
        <f>SUMPRODUCT(LTA!F37:AJ37,LTA!F$102:AJ$102,LTA!F$105:AJ$105)</f>
        <v>436.89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-587</v>
      </c>
      <c r="AA37" s="117">
        <f>STOA!J37</f>
        <v>5.1100000000000003</v>
      </c>
      <c r="AB37" s="117">
        <f>-STOA!P37</f>
        <v>0</v>
      </c>
      <c r="AC37">
        <f t="shared" si="0"/>
        <v>19.918435874624805</v>
      </c>
      <c r="AD37">
        <f t="shared" si="1"/>
        <v>1064.3287253863016</v>
      </c>
      <c r="AE37">
        <f>'IDT-1'!F37</f>
        <v>0</v>
      </c>
      <c r="AF37" s="26"/>
      <c r="AG37">
        <f t="shared" si="2"/>
        <v>1064.3287253863016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15.214459131373079</v>
      </c>
      <c r="F38">
        <f>GT_Spot!T38</f>
        <v>0</v>
      </c>
      <c r="G38">
        <f>PPCL_NG!T38</f>
        <v>25.06</v>
      </c>
      <c r="H38">
        <f>PPCL_Spot!T38</f>
        <v>5.0017863522686667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962.47985448091697</v>
      </c>
      <c r="P38" s="77">
        <v>75.477128946367429</v>
      </c>
      <c r="Q38" s="77">
        <v>22.65</v>
      </c>
      <c r="R38" s="80">
        <v>17.699999999999996</v>
      </c>
      <c r="S38" s="80">
        <v>0</v>
      </c>
      <c r="T38" s="78">
        <f>SUMPRODUCT(LTA!F38:AJ38,LTA!F$101:AJ$101,LTA!F$105:AJ$105)</f>
        <v>38.67</v>
      </c>
      <c r="U38" s="78">
        <f>SUMPRODUCT(LTA!F38:AJ38,LTA!F$102:AJ$102,LTA!F$105:AJ$105)</f>
        <v>442.08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-589</v>
      </c>
      <c r="AA38" s="117">
        <f>STOA!J38</f>
        <v>5.1100000000000003</v>
      </c>
      <c r="AB38" s="117">
        <f>-STOA!P38</f>
        <v>0</v>
      </c>
      <c r="AC38">
        <f t="shared" si="0"/>
        <v>20.506837524989194</v>
      </c>
      <c r="AD38">
        <f t="shared" si="1"/>
        <v>1126.5863913859371</v>
      </c>
      <c r="AE38">
        <f>'IDT-1'!F38</f>
        <v>0</v>
      </c>
      <c r="AF38" s="26"/>
      <c r="AG38">
        <f t="shared" si="2"/>
        <v>1126.5863913859371</v>
      </c>
      <c r="AI38" s="75">
        <f>PXIL!J38</f>
        <v>0</v>
      </c>
      <c r="AJ38" s="75">
        <f>PXIL!P38</f>
        <v>0</v>
      </c>
      <c r="AK38" s="75">
        <f>RTM_IEX!J38</f>
        <v>58.13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15.093067170218504</v>
      </c>
      <c r="F39">
        <f>GT_Spot!T39</f>
        <v>0</v>
      </c>
      <c r="G39">
        <f>PPCL_NG!T39</f>
        <v>25.06</v>
      </c>
      <c r="H39">
        <f>PPCL_Spot!T39</f>
        <v>5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963.48059895811707</v>
      </c>
      <c r="P39" s="77">
        <v>75.477128946367429</v>
      </c>
      <c r="Q39" s="77">
        <v>22.65</v>
      </c>
      <c r="R39" s="80">
        <v>17.699999999999996</v>
      </c>
      <c r="S39" s="80">
        <v>0</v>
      </c>
      <c r="T39" s="78">
        <f>SUMPRODUCT(LTA!F39:AJ39,LTA!F$101:AJ$101,LTA!F$105:AJ$105)</f>
        <v>44.480000000000004</v>
      </c>
      <c r="U39" s="78">
        <f>SUMPRODUCT(LTA!F39:AJ39,LTA!F$102:AJ$102,LTA!F$105:AJ$105)</f>
        <v>450.2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-576</v>
      </c>
      <c r="AA39" s="117">
        <f>STOA!J39</f>
        <v>5.0199999999999996</v>
      </c>
      <c r="AB39" s="117">
        <f>-STOA!P39</f>
        <v>0</v>
      </c>
      <c r="AC39">
        <f t="shared" si="0"/>
        <v>20.00939244944189</v>
      </c>
      <c r="AD39">
        <f t="shared" si="1"/>
        <v>1096.6714026252612</v>
      </c>
      <c r="AE39">
        <f>'IDT-1'!F39</f>
        <v>0</v>
      </c>
      <c r="AF39" s="26"/>
      <c r="AG39">
        <f t="shared" si="2"/>
        <v>1096.6714026252612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15.093067170218504</v>
      </c>
      <c r="F40">
        <f>GT_Spot!T40</f>
        <v>0</v>
      </c>
      <c r="G40">
        <f>PPCL_NG!T40</f>
        <v>25.06</v>
      </c>
      <c r="H40">
        <f>PPCL_Spot!T40</f>
        <v>5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963.49505752171694</v>
      </c>
      <c r="P40" s="77">
        <v>75.477128946367429</v>
      </c>
      <c r="Q40" s="77">
        <v>22.65</v>
      </c>
      <c r="R40" s="80">
        <v>17.699999999999996</v>
      </c>
      <c r="S40" s="80">
        <v>0</v>
      </c>
      <c r="T40" s="78">
        <f>SUMPRODUCT(LTA!F40:AJ40,LTA!F$101:AJ$101,LTA!F$105:AJ$105)</f>
        <v>50.930000000000007</v>
      </c>
      <c r="U40" s="78">
        <f>SUMPRODUCT(LTA!F40:AJ40,LTA!F$102:AJ$102,LTA!F$105:AJ$105)</f>
        <v>451.37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-540</v>
      </c>
      <c r="AA40" s="117">
        <f>STOA!J40</f>
        <v>5.0199999999999996</v>
      </c>
      <c r="AB40" s="117">
        <f>-STOA!P40</f>
        <v>0</v>
      </c>
      <c r="AC40">
        <f t="shared" si="0"/>
        <v>19.75696309400254</v>
      </c>
      <c r="AD40">
        <f t="shared" si="1"/>
        <v>1140.5582905443007</v>
      </c>
      <c r="AE40">
        <f>'IDT-1'!F40</f>
        <v>0</v>
      </c>
      <c r="AF40" s="26"/>
      <c r="AG40">
        <f t="shared" si="2"/>
        <v>1140.5582905443007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15.093067170218504</v>
      </c>
      <c r="F41">
        <f>GT_Spot!T41</f>
        <v>0</v>
      </c>
      <c r="G41">
        <f>PPCL_NG!T41</f>
        <v>25.06</v>
      </c>
      <c r="H41">
        <f>PPCL_Spot!T41</f>
        <v>5</v>
      </c>
      <c r="I41">
        <f>Bawana_NG!T41</f>
        <v>68.52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957.35896793611698</v>
      </c>
      <c r="P41" s="77">
        <v>75.477128946367429</v>
      </c>
      <c r="Q41" s="77">
        <v>22.65</v>
      </c>
      <c r="R41" s="80">
        <v>17.699999999999996</v>
      </c>
      <c r="S41" s="80">
        <v>0</v>
      </c>
      <c r="T41" s="78">
        <f>SUMPRODUCT(LTA!F41:AJ41,LTA!F$101:AJ$101,LTA!F$105:AJ$105)</f>
        <v>56.6</v>
      </c>
      <c r="U41" s="78">
        <f>SUMPRODUCT(LTA!F41:AJ41,LTA!F$102:AJ$102,LTA!F$105:AJ$105)</f>
        <v>458.01000000000005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-487</v>
      </c>
      <c r="AA41" s="117">
        <f>STOA!J41</f>
        <v>5.0199999999999996</v>
      </c>
      <c r="AB41" s="117">
        <f>-STOA!P41</f>
        <v>0</v>
      </c>
      <c r="AC41">
        <f t="shared" si="0"/>
        <v>19.340752746972907</v>
      </c>
      <c r="AD41">
        <f t="shared" si="1"/>
        <v>1200.1484113057302</v>
      </c>
      <c r="AE41">
        <f>'IDT-1'!F41</f>
        <v>0</v>
      </c>
      <c r="AF41" s="26"/>
      <c r="AG41">
        <f t="shared" si="2"/>
        <v>1200.1484113057302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15.093067170218504</v>
      </c>
      <c r="F42">
        <f>GT_Spot!T42</f>
        <v>0</v>
      </c>
      <c r="G42">
        <f>PPCL_NG!T42</f>
        <v>25.06</v>
      </c>
      <c r="H42">
        <f>PPCL_Spot!T42</f>
        <v>5.5555555555555554</v>
      </c>
      <c r="I42">
        <f>Bawana_NG!T42</f>
        <v>68.52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957.35660189451698</v>
      </c>
      <c r="P42" s="77">
        <v>75.477128946367429</v>
      </c>
      <c r="Q42" s="77">
        <v>22.65</v>
      </c>
      <c r="R42" s="80">
        <v>17.699999999999996</v>
      </c>
      <c r="S42" s="80">
        <v>0</v>
      </c>
      <c r="T42" s="78">
        <f>SUMPRODUCT(LTA!F42:AJ42,LTA!F$101:AJ$101,LTA!F$105:AJ$105)</f>
        <v>62.21</v>
      </c>
      <c r="U42" s="78">
        <f>SUMPRODUCT(LTA!F42:AJ42,LTA!F$102:AJ$102,LTA!F$105:AJ$105)</f>
        <v>462.91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-451</v>
      </c>
      <c r="AA42" s="117">
        <f>STOA!J42</f>
        <v>5.0199999999999996</v>
      </c>
      <c r="AB42" s="117">
        <f>-STOA!P42</f>
        <v>0</v>
      </c>
      <c r="AC42">
        <f t="shared" si="0"/>
        <v>19.118496223896685</v>
      </c>
      <c r="AD42">
        <f t="shared" si="1"/>
        <v>1247.4338573427619</v>
      </c>
      <c r="AE42">
        <f>'IDT-1'!F42</f>
        <v>0</v>
      </c>
      <c r="AF42" s="26"/>
      <c r="AG42">
        <f t="shared" si="2"/>
        <v>1247.4338573427619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15.098374679213002</v>
      </c>
      <c r="F43">
        <f>GT_Spot!T43</f>
        <v>0</v>
      </c>
      <c r="G43">
        <f>PPCL_NG!T43</f>
        <v>25.06</v>
      </c>
      <c r="H43">
        <f>PPCL_Spot!T43</f>
        <v>5</v>
      </c>
      <c r="I43">
        <f>Bawana_NG!T43</f>
        <v>67.430000000000007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962.66657940371692</v>
      </c>
      <c r="P43" s="77">
        <v>75.477128946367429</v>
      </c>
      <c r="Q43" s="77">
        <v>22.65</v>
      </c>
      <c r="R43" s="80">
        <v>17.699999999999996</v>
      </c>
      <c r="S43" s="80">
        <v>0</v>
      </c>
      <c r="T43" s="78">
        <f>SUMPRODUCT(LTA!F43:AJ43,LTA!F$101:AJ$101,LTA!F$105:AJ$105)</f>
        <v>71.61</v>
      </c>
      <c r="U43" s="78">
        <f>SUMPRODUCT(LTA!F43:AJ43,LTA!F$102:AJ$102,LTA!F$105:AJ$105)</f>
        <v>466.79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-430</v>
      </c>
      <c r="AA43" s="117">
        <f>STOA!J43</f>
        <v>5.0199999999999996</v>
      </c>
      <c r="AB43" s="117">
        <f>-STOA!P43</f>
        <v>0</v>
      </c>
      <c r="AC43">
        <f t="shared" si="0"/>
        <v>19.347556990867666</v>
      </c>
      <c r="AD43">
        <f t="shared" si="1"/>
        <v>1255.1545260384298</v>
      </c>
      <c r="AE43">
        <f>'IDT-1'!F43</f>
        <v>0</v>
      </c>
      <c r="AF43" s="26"/>
      <c r="AG43">
        <f t="shared" si="2"/>
        <v>1255.1545260384298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15.098374679213002</v>
      </c>
      <c r="F44">
        <f>GT_Spot!T44</f>
        <v>0</v>
      </c>
      <c r="G44">
        <f>PPCL_NG!T44</f>
        <v>25.06</v>
      </c>
      <c r="H44">
        <f>PPCL_Spot!T44</f>
        <v>4.9400000000000004</v>
      </c>
      <c r="I44">
        <f>Bawana_NG!T44</f>
        <v>67.430000000000007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962.64826497771696</v>
      </c>
      <c r="P44" s="77">
        <v>75.477128946367429</v>
      </c>
      <c r="Q44" s="77">
        <v>22.65</v>
      </c>
      <c r="R44" s="80">
        <v>17.699999999999996</v>
      </c>
      <c r="S44" s="80">
        <v>0</v>
      </c>
      <c r="T44" s="78">
        <f>SUMPRODUCT(LTA!F44:AJ44,LTA!F$101:AJ$101,LTA!F$105:AJ$105)</f>
        <v>75.73</v>
      </c>
      <c r="U44" s="78">
        <f>SUMPRODUCT(LTA!F44:AJ44,LTA!F$102:AJ$102,LTA!F$105:AJ$105)</f>
        <v>465.48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-409</v>
      </c>
      <c r="AA44" s="117">
        <f>STOA!J44</f>
        <v>5.0199999999999996</v>
      </c>
      <c r="AB44" s="117">
        <f>-STOA!P44</f>
        <v>0</v>
      </c>
      <c r="AC44">
        <f t="shared" si="0"/>
        <v>19.303547320286906</v>
      </c>
      <c r="AD44">
        <f t="shared" si="1"/>
        <v>1352.6502212830105</v>
      </c>
      <c r="AE44">
        <f>'IDT-1'!F44</f>
        <v>0</v>
      </c>
      <c r="AF44" s="26"/>
      <c r="AG44">
        <f t="shared" si="2"/>
        <v>1352.6502212830105</v>
      </c>
      <c r="AI44" s="75">
        <f>PXIL!J44</f>
        <v>0</v>
      </c>
      <c r="AJ44" s="75">
        <f>PXIL!P44</f>
        <v>0</v>
      </c>
      <c r="AK44" s="75">
        <f>RTM_IEX!J44</f>
        <v>43.72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15.098374679213002</v>
      </c>
      <c r="F45">
        <f>GT_Spot!T45</f>
        <v>0</v>
      </c>
      <c r="G45">
        <f>PPCL_NG!T45</f>
        <v>25.06</v>
      </c>
      <c r="H45">
        <f>PPCL_Spot!T45</f>
        <v>4.9400000000000004</v>
      </c>
      <c r="I45">
        <f>Bawana_NG!T45</f>
        <v>67.430000000000007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962.64887827091695</v>
      </c>
      <c r="P45" s="77">
        <v>75.477128946367429</v>
      </c>
      <c r="Q45" s="77">
        <v>22.65</v>
      </c>
      <c r="R45" s="80">
        <v>17.699999999999996</v>
      </c>
      <c r="S45" s="80">
        <v>0</v>
      </c>
      <c r="T45" s="78">
        <f>SUMPRODUCT(LTA!F45:AJ45,LTA!F$101:AJ$101,LTA!F$105:AJ$105)</f>
        <v>76.550000000000011</v>
      </c>
      <c r="U45" s="78">
        <f>SUMPRODUCT(LTA!F45:AJ45,LTA!F$102:AJ$102,LTA!F$105:AJ$105)</f>
        <v>464.79999999999995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-394</v>
      </c>
      <c r="AA45" s="117">
        <f>STOA!J45</f>
        <v>5.0199999999999996</v>
      </c>
      <c r="AB45" s="117">
        <f>-STOA!P45</f>
        <v>0</v>
      </c>
      <c r="AC45">
        <f t="shared" si="0"/>
        <v>18.786876804434133</v>
      </c>
      <c r="AD45">
        <f t="shared" si="1"/>
        <v>1324.5875050920633</v>
      </c>
      <c r="AE45">
        <f>'IDT-1'!F45</f>
        <v>0</v>
      </c>
      <c r="AF45" s="26"/>
      <c r="AG45">
        <f t="shared" si="2"/>
        <v>1324.5875050920633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15.096830985915492</v>
      </c>
      <c r="F46">
        <f>GT_Spot!T46</f>
        <v>0</v>
      </c>
      <c r="G46">
        <f>PPCL_NG!T46</f>
        <v>25.06</v>
      </c>
      <c r="H46">
        <f>PPCL_Spot!T46</f>
        <v>5</v>
      </c>
      <c r="I46">
        <f>Bawana_NG!T46</f>
        <v>67.430000000000007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962.60234775571701</v>
      </c>
      <c r="P46" s="77">
        <v>75.477128946367429</v>
      </c>
      <c r="Q46" s="77">
        <v>22.65</v>
      </c>
      <c r="R46" s="80">
        <v>17.699999999999996</v>
      </c>
      <c r="S46" s="80">
        <v>0</v>
      </c>
      <c r="T46" s="78">
        <f>SUMPRODUCT(LTA!F46:AJ46,LTA!F$101:AJ$101,LTA!F$105:AJ$105)</f>
        <v>79.849999999999994</v>
      </c>
      <c r="U46" s="78">
        <f>SUMPRODUCT(LTA!F46:AJ46,LTA!F$102:AJ$102,LTA!F$105:AJ$105)</f>
        <v>466.3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-382</v>
      </c>
      <c r="AA46" s="117">
        <f>STOA!J46</f>
        <v>5.0199999999999996</v>
      </c>
      <c r="AB46" s="117">
        <f>-STOA!P46</f>
        <v>0</v>
      </c>
      <c r="AC46">
        <f t="shared" si="0"/>
        <v>18.722684221133012</v>
      </c>
      <c r="AD46">
        <f t="shared" si="1"/>
        <v>1341.4636234668669</v>
      </c>
      <c r="AE46">
        <f>'IDT-1'!F46</f>
        <v>0</v>
      </c>
      <c r="AF46" s="26"/>
      <c r="AG46">
        <f t="shared" si="2"/>
        <v>1341.4636234668669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10.930439848528982</v>
      </c>
      <c r="F47">
        <f>GT_Spot!T47</f>
        <v>0</v>
      </c>
      <c r="G47">
        <f>PPCL_NG!T47</f>
        <v>25.06</v>
      </c>
      <c r="H47">
        <f>PPCL_Spot!T47</f>
        <v>2.58</v>
      </c>
      <c r="I47">
        <f>Bawana_NG!T47</f>
        <v>67.427281158017834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962.60822632691691</v>
      </c>
      <c r="P47" s="77">
        <v>75.477128946367429</v>
      </c>
      <c r="Q47" s="77">
        <v>22.65</v>
      </c>
      <c r="R47" s="80">
        <v>17.699999999999996</v>
      </c>
      <c r="S47" s="80">
        <v>0</v>
      </c>
      <c r="T47" s="78">
        <f>SUMPRODUCT(LTA!F47:AJ47,LTA!F$101:AJ$101,LTA!F$105:AJ$105)</f>
        <v>80.34</v>
      </c>
      <c r="U47" s="78">
        <f>SUMPRODUCT(LTA!F47:AJ47,LTA!F$102:AJ$102,LTA!F$105:AJ$105)</f>
        <v>467.77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-379</v>
      </c>
      <c r="AA47" s="117">
        <f>STOA!J47</f>
        <v>4.84</v>
      </c>
      <c r="AB47" s="117">
        <f>-STOA!P47</f>
        <v>0</v>
      </c>
      <c r="AC47">
        <f t="shared" si="0"/>
        <v>18.742562677396496</v>
      </c>
      <c r="AD47">
        <f t="shared" si="1"/>
        <v>1329.6405136024346</v>
      </c>
      <c r="AE47">
        <f>'IDT-1'!F47</f>
        <v>0</v>
      </c>
      <c r="AF47" s="26"/>
      <c r="AG47">
        <f t="shared" si="2"/>
        <v>1329.6405136024346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10.930439848528982</v>
      </c>
      <c r="F48">
        <f>GT_Spot!T48</f>
        <v>0</v>
      </c>
      <c r="G48">
        <f>PPCL_NG!T48</f>
        <v>25.06</v>
      </c>
      <c r="H48">
        <f>PPCL_Spot!T48</f>
        <v>2.58</v>
      </c>
      <c r="I48">
        <f>Bawana_NG!T48</f>
        <v>67.427281158017834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962.60752559571688</v>
      </c>
      <c r="P48" s="77">
        <v>75.477128946367429</v>
      </c>
      <c r="Q48" s="77">
        <v>22.65</v>
      </c>
      <c r="R48" s="80">
        <v>17.699999999999996</v>
      </c>
      <c r="S48" s="80">
        <v>0</v>
      </c>
      <c r="T48" s="78">
        <f>SUMPRODUCT(LTA!F48:AJ48,LTA!F$101:AJ$101,LTA!F$105:AJ$105)</f>
        <v>82.14</v>
      </c>
      <c r="U48" s="78">
        <f>SUMPRODUCT(LTA!F48:AJ48,LTA!F$102:AJ$102,LTA!F$105:AJ$105)</f>
        <v>468.37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-372</v>
      </c>
      <c r="AA48" s="117">
        <f>STOA!J48</f>
        <v>4.84</v>
      </c>
      <c r="AB48" s="117">
        <f>-STOA!P48</f>
        <v>0</v>
      </c>
      <c r="AC48">
        <f t="shared" si="0"/>
        <v>18.954716343084616</v>
      </c>
      <c r="AD48">
        <f t="shared" si="1"/>
        <v>1387.6876592055467</v>
      </c>
      <c r="AE48">
        <f>'IDT-1'!F48</f>
        <v>0</v>
      </c>
      <c r="AF48" s="26"/>
      <c r="AG48">
        <f t="shared" si="2"/>
        <v>1387.6876592055467</v>
      </c>
      <c r="AI48" s="75">
        <f>PXIL!J48</f>
        <v>0</v>
      </c>
      <c r="AJ48" s="75">
        <f>PXIL!P48</f>
        <v>0</v>
      </c>
      <c r="AK48" s="75">
        <f>RTM_IEX!J48</f>
        <v>38.86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15.096830985915492</v>
      </c>
      <c r="F49">
        <f>GT_Spot!T49</f>
        <v>0</v>
      </c>
      <c r="G49">
        <f>PPCL_NG!T49</f>
        <v>25.06</v>
      </c>
      <c r="H49">
        <f>PPCL_Spot!T49</f>
        <v>4.99</v>
      </c>
      <c r="I49">
        <f>Bawana_NG!T49</f>
        <v>69.59999999999998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883.13424051573941</v>
      </c>
      <c r="P49" s="77">
        <v>75.477128946367429</v>
      </c>
      <c r="Q49" s="77">
        <v>22.65</v>
      </c>
      <c r="R49" s="80">
        <v>17.699999999999996</v>
      </c>
      <c r="S49" s="80">
        <v>0</v>
      </c>
      <c r="T49" s="78">
        <f>SUMPRODUCT(LTA!F49:AJ49,LTA!F$101:AJ$101,LTA!F$105:AJ$105)</f>
        <v>82.5</v>
      </c>
      <c r="U49" s="78">
        <f>SUMPRODUCT(LTA!F49:AJ49,LTA!F$102:AJ$102,LTA!F$105:AJ$105)</f>
        <v>468.96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-368</v>
      </c>
      <c r="AA49" s="117">
        <f>STOA!J49</f>
        <v>4.84</v>
      </c>
      <c r="AB49" s="117">
        <f>-STOA!P49</f>
        <v>0</v>
      </c>
      <c r="AC49">
        <f t="shared" si="0"/>
        <v>18.305191092110476</v>
      </c>
      <c r="AD49">
        <f t="shared" si="1"/>
        <v>1322.5630093559116</v>
      </c>
      <c r="AE49">
        <f>'IDT-1'!F49</f>
        <v>0</v>
      </c>
      <c r="AF49" s="26"/>
      <c r="AG49">
        <f t="shared" si="2"/>
        <v>1322.5630093559116</v>
      </c>
      <c r="AI49" s="75">
        <f>PXIL!J49</f>
        <v>0</v>
      </c>
      <c r="AJ49" s="75">
        <f>PXIL!P49</f>
        <v>0</v>
      </c>
      <c r="AK49" s="75">
        <f>RTM_IEX!J49</f>
        <v>38.86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13.16221117285756</v>
      </c>
      <c r="F50">
        <f>GT_Spot!T50</f>
        <v>0</v>
      </c>
      <c r="G50">
        <f>PPCL_NG!T50</f>
        <v>25.06</v>
      </c>
      <c r="H50">
        <f>PPCL_Spot!T50</f>
        <v>2.4</v>
      </c>
      <c r="I50">
        <f>Bawana_NG!T50</f>
        <v>69.59999999999998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883.16552399133934</v>
      </c>
      <c r="P50" s="77">
        <v>75.477128946367429</v>
      </c>
      <c r="Q50" s="77">
        <v>22.65</v>
      </c>
      <c r="R50" s="80">
        <v>17.699999999999996</v>
      </c>
      <c r="S50" s="80">
        <v>0</v>
      </c>
      <c r="T50" s="78">
        <f>SUMPRODUCT(LTA!F50:AJ50,LTA!F$101:AJ$101,LTA!F$105:AJ$105)</f>
        <v>82.820000000000007</v>
      </c>
      <c r="U50" s="78">
        <f>SUMPRODUCT(LTA!F50:AJ50,LTA!F$102:AJ$102,LTA!F$105:AJ$105)</f>
        <v>469.26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-360</v>
      </c>
      <c r="AA50" s="117">
        <f>STOA!J50</f>
        <v>4.84</v>
      </c>
      <c r="AB50" s="117">
        <f>-STOA!P50</f>
        <v>0</v>
      </c>
      <c r="AC50">
        <f t="shared" si="0"/>
        <v>18.200080712163281</v>
      </c>
      <c r="AD50">
        <f t="shared" si="1"/>
        <v>1326.7947833984008</v>
      </c>
      <c r="AE50">
        <f>'IDT-1'!F50</f>
        <v>0</v>
      </c>
      <c r="AF50" s="26"/>
      <c r="AG50">
        <f t="shared" si="2"/>
        <v>1326.7947833984008</v>
      </c>
      <c r="AI50" s="75">
        <f>PXIL!J50</f>
        <v>0</v>
      </c>
      <c r="AJ50" s="75">
        <f>PXIL!P50</f>
        <v>0</v>
      </c>
      <c r="AK50" s="75">
        <f>RTM_IEX!J50</f>
        <v>38.86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12.784552845528454</v>
      </c>
      <c r="F51">
        <f>GT_Spot!T51</f>
        <v>0</v>
      </c>
      <c r="G51">
        <f>PPCL_NG!T51</f>
        <v>25.06</v>
      </c>
      <c r="H51">
        <f>PPCL_Spot!T51</f>
        <v>2.8</v>
      </c>
      <c r="I51">
        <f>Bawana_NG!T51</f>
        <v>69.59999999999998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882.95192824477658</v>
      </c>
      <c r="P51" s="77">
        <v>75.477128946367429</v>
      </c>
      <c r="Q51" s="77">
        <v>22.65</v>
      </c>
      <c r="R51" s="80">
        <v>17.699999999999996</v>
      </c>
      <c r="S51" s="80">
        <v>0</v>
      </c>
      <c r="T51" s="78">
        <f>SUMPRODUCT(LTA!F51:AJ51,LTA!F$101:AJ$101,LTA!F$105:AJ$105)</f>
        <v>83.04</v>
      </c>
      <c r="U51" s="78">
        <f>SUMPRODUCT(LTA!F51:AJ51,LTA!F$102:AJ$102,LTA!F$105:AJ$105)</f>
        <v>468.11999999999995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-355</v>
      </c>
      <c r="AA51" s="117">
        <f>STOA!J51</f>
        <v>4.74</v>
      </c>
      <c r="AB51" s="117">
        <f>-STOA!P51</f>
        <v>0</v>
      </c>
      <c r="AC51">
        <f t="shared" si="0"/>
        <v>18.529767038702058</v>
      </c>
      <c r="AD51">
        <f t="shared" si="1"/>
        <v>1373.9738429979705</v>
      </c>
      <c r="AE51">
        <f>'IDT-1'!F51</f>
        <v>0</v>
      </c>
      <c r="AF51" s="26"/>
      <c r="AG51">
        <f t="shared" si="2"/>
        <v>1373.9738429979705</v>
      </c>
      <c r="AI51" s="75">
        <f>PXIL!J51</f>
        <v>0</v>
      </c>
      <c r="AJ51" s="75">
        <f>PXIL!P51</f>
        <v>0</v>
      </c>
      <c r="AK51" s="75">
        <f>RTM_IEX!J51</f>
        <v>82.58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12.784552845528454</v>
      </c>
      <c r="F52">
        <f>GT_Spot!T52</f>
        <v>0</v>
      </c>
      <c r="G52">
        <f>PPCL_NG!T52</f>
        <v>25.06</v>
      </c>
      <c r="H52">
        <f>PPCL_Spot!T52</f>
        <v>2.8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882.98764938533782</v>
      </c>
      <c r="P52" s="77">
        <v>75.477128946367429</v>
      </c>
      <c r="Q52" s="77">
        <v>22.65</v>
      </c>
      <c r="R52" s="80">
        <v>17.699999999999996</v>
      </c>
      <c r="S52" s="80">
        <v>0</v>
      </c>
      <c r="T52" s="78">
        <f>SUMPRODUCT(LTA!F52:AJ52,LTA!F$101:AJ$101,LTA!F$105:AJ$105)</f>
        <v>83.23</v>
      </c>
      <c r="U52" s="78">
        <f>SUMPRODUCT(LTA!F52:AJ52,LTA!F$102:AJ$102,LTA!F$105:AJ$105)</f>
        <v>467.71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-354</v>
      </c>
      <c r="AA52" s="117">
        <f>STOA!J52</f>
        <v>4.74</v>
      </c>
      <c r="AB52" s="117">
        <f>-STOA!P52</f>
        <v>0</v>
      </c>
      <c r="AC52">
        <f t="shared" si="0"/>
        <v>18.733019257216803</v>
      </c>
      <c r="AD52">
        <f t="shared" si="1"/>
        <v>1398.8763119200171</v>
      </c>
      <c r="AE52">
        <f>'IDT-1'!F52</f>
        <v>0</v>
      </c>
      <c r="AF52" s="26"/>
      <c r="AG52">
        <f t="shared" si="2"/>
        <v>1398.8763119200171</v>
      </c>
      <c r="AI52" s="75">
        <f>PXIL!J52</f>
        <v>0</v>
      </c>
      <c r="AJ52" s="75">
        <f>PXIL!P52</f>
        <v>0</v>
      </c>
      <c r="AK52" s="75">
        <f>RTM_IEX!J52</f>
        <v>106.87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11.33</v>
      </c>
      <c r="F53">
        <f>GT_Spot!T53</f>
        <v>0</v>
      </c>
      <c r="G53">
        <f>PPCL_NG!T53</f>
        <v>25.06</v>
      </c>
      <c r="H53">
        <f>PPCL_Spot!T53</f>
        <v>2.33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889.41173705253652</v>
      </c>
      <c r="P53" s="77">
        <v>75.477128946367429</v>
      </c>
      <c r="Q53" s="77">
        <v>22.65</v>
      </c>
      <c r="R53" s="80">
        <v>17.699999999999996</v>
      </c>
      <c r="S53" s="80">
        <v>0</v>
      </c>
      <c r="T53" s="78">
        <f>SUMPRODUCT(LTA!F53:AJ53,LTA!F$101:AJ$101,LTA!F$105:AJ$105)</f>
        <v>83.33</v>
      </c>
      <c r="U53" s="78">
        <f>SUMPRODUCT(LTA!F53:AJ53,LTA!F$102:AJ$102,LTA!F$105:AJ$105)</f>
        <v>469.98999999999995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-280.5</v>
      </c>
      <c r="AA53" s="117">
        <f>STOA!J53</f>
        <v>4.74</v>
      </c>
      <c r="AB53" s="117">
        <f>-STOA!P53</f>
        <v>0</v>
      </c>
      <c r="AC53">
        <f t="shared" si="0"/>
        <v>17.542528790766145</v>
      </c>
      <c r="AD53">
        <f t="shared" si="1"/>
        <v>1412.4363372081377</v>
      </c>
      <c r="AE53">
        <f>'IDT-1'!F53</f>
        <v>0</v>
      </c>
      <c r="AF53" s="26"/>
      <c r="AG53">
        <f t="shared" si="2"/>
        <v>1412.4363372081377</v>
      </c>
      <c r="AI53" s="75">
        <f>PXIL!J53</f>
        <v>0</v>
      </c>
      <c r="AJ53" s="75">
        <f>PXIL!P53</f>
        <v>0</v>
      </c>
      <c r="AK53" s="75">
        <f>RTM_IEX!J53</f>
        <v>38.86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10.99319306930693</v>
      </c>
      <c r="F54">
        <f>GT_Spot!T54</f>
        <v>0</v>
      </c>
      <c r="G54">
        <f>PPCL_NG!T54</f>
        <v>25.06</v>
      </c>
      <c r="H54">
        <f>PPCL_Spot!T54</f>
        <v>2.33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889.43638243045791</v>
      </c>
      <c r="P54" s="77">
        <v>75.477128946367429</v>
      </c>
      <c r="Q54" s="77">
        <v>22.65</v>
      </c>
      <c r="R54" s="80">
        <v>17.699999999999996</v>
      </c>
      <c r="S54" s="80">
        <v>0</v>
      </c>
      <c r="T54" s="78">
        <f>SUMPRODUCT(LTA!F54:AJ54,LTA!F$101:AJ$101,LTA!F$105:AJ$105)</f>
        <v>83.34</v>
      </c>
      <c r="U54" s="78">
        <f>SUMPRODUCT(LTA!F54:AJ54,LTA!F$102:AJ$102,LTA!F$105:AJ$105)</f>
        <v>469.71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-79</v>
      </c>
      <c r="AA54" s="117">
        <f>STOA!J54</f>
        <v>4.74</v>
      </c>
      <c r="AB54" s="117">
        <f>-STOA!P54</f>
        <v>0</v>
      </c>
      <c r="AC54">
        <f t="shared" si="0"/>
        <v>17.048948664985531</v>
      </c>
      <c r="AD54">
        <f t="shared" si="1"/>
        <v>1389.9877557811469</v>
      </c>
      <c r="AE54">
        <f>'IDT-1'!F54</f>
        <v>0</v>
      </c>
      <c r="AF54" s="26"/>
      <c r="AG54">
        <f t="shared" si="2"/>
        <v>1389.9877557811469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-185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10.99319306930693</v>
      </c>
      <c r="F55">
        <f>GT_Spot!T55</f>
        <v>0</v>
      </c>
      <c r="G55">
        <f>PPCL_NG!T55</f>
        <v>25.06</v>
      </c>
      <c r="H55">
        <f>PPCL_Spot!T55</f>
        <v>2.33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889.44406767172006</v>
      </c>
      <c r="P55" s="77">
        <v>75.477128946367429</v>
      </c>
      <c r="Q55" s="77">
        <v>22.65</v>
      </c>
      <c r="R55" s="80">
        <v>17.699999999999996</v>
      </c>
      <c r="S55" s="80">
        <v>0</v>
      </c>
      <c r="T55" s="78">
        <f>SUMPRODUCT(LTA!F55:AJ55,LTA!F$101:AJ$101,LTA!F$105:AJ$105)</f>
        <v>83.320000000000007</v>
      </c>
      <c r="U55" s="78">
        <f>SUMPRODUCT(LTA!F55:AJ55,LTA!F$102:AJ$102,LTA!F$105:AJ$105)</f>
        <v>468.17999999999995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-130</v>
      </c>
      <c r="AA55" s="117">
        <f>STOA!J55</f>
        <v>4.6399999999999997</v>
      </c>
      <c r="AB55" s="117">
        <f>-STOA!P55</f>
        <v>0</v>
      </c>
      <c r="AC55">
        <f t="shared" si="0"/>
        <v>18.641437376625991</v>
      </c>
      <c r="AD55">
        <f t="shared" si="1"/>
        <v>1205.7529523107685</v>
      </c>
      <c r="AE55">
        <f>'IDT-1'!F55</f>
        <v>0</v>
      </c>
      <c r="AF55" s="26"/>
      <c r="AG55">
        <f t="shared" si="2"/>
        <v>1205.7529523107685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-315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10.99319306930693</v>
      </c>
      <c r="F56">
        <f>GT_Spot!T56</f>
        <v>0</v>
      </c>
      <c r="G56">
        <f>PPCL_NG!T56</f>
        <v>25.06</v>
      </c>
      <c r="H56">
        <f>PPCL_Spot!T56</f>
        <v>2.33</v>
      </c>
      <c r="I56">
        <f>Bawana_NG!T56</f>
        <v>69.59999999999998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892.3820101748347</v>
      </c>
      <c r="P56" s="77">
        <v>75.477128946367429</v>
      </c>
      <c r="Q56" s="77">
        <v>22.65</v>
      </c>
      <c r="R56" s="80">
        <v>17.699999999999996</v>
      </c>
      <c r="S56" s="80">
        <v>0</v>
      </c>
      <c r="T56" s="78">
        <f>SUMPRODUCT(LTA!F56:AJ56,LTA!F$101:AJ$101,LTA!F$105:AJ$105)</f>
        <v>83.27000000000001</v>
      </c>
      <c r="U56" s="78">
        <f>SUMPRODUCT(LTA!F56:AJ56,LTA!F$102:AJ$102,LTA!F$105:AJ$105)</f>
        <v>466.42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-184</v>
      </c>
      <c r="AA56" s="117">
        <f>STOA!J56</f>
        <v>4.6399999999999997</v>
      </c>
      <c r="AB56" s="117">
        <f>-STOA!P56</f>
        <v>0</v>
      </c>
      <c r="AC56">
        <f t="shared" si="0"/>
        <v>18.731266418353158</v>
      </c>
      <c r="AD56">
        <f t="shared" si="1"/>
        <v>1197.7910657721561</v>
      </c>
      <c r="AE56">
        <f>'IDT-1'!F56</f>
        <v>0</v>
      </c>
      <c r="AF56" s="26"/>
      <c r="AG56">
        <f t="shared" si="2"/>
        <v>1197.7910657721561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10.99319306930693</v>
      </c>
      <c r="F57">
        <f>GT_Spot!T57</f>
        <v>0</v>
      </c>
      <c r="G57">
        <f>PPCL_NG!T57</f>
        <v>25.06</v>
      </c>
      <c r="H57">
        <f>PPCL_Spot!T57</f>
        <v>2</v>
      </c>
      <c r="I57">
        <f>Bawana_NG!T57</f>
        <v>65.262800361333163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896.52074785817103</v>
      </c>
      <c r="P57" s="77">
        <v>75.477128946367429</v>
      </c>
      <c r="Q57" s="77">
        <v>22.65</v>
      </c>
      <c r="R57" s="80">
        <v>17.699999999999996</v>
      </c>
      <c r="S57" s="80">
        <v>0</v>
      </c>
      <c r="T57" s="78">
        <f>SUMPRODUCT(LTA!F57:AJ57,LTA!F$101:AJ$101,LTA!F$105:AJ$105)</f>
        <v>83.100000000000009</v>
      </c>
      <c r="U57" s="78">
        <f>SUMPRODUCT(LTA!F57:AJ57,LTA!F$102:AJ$102,LTA!F$105:AJ$105)</f>
        <v>467.38000000000005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-142</v>
      </c>
      <c r="AA57" s="117">
        <f>STOA!J57</f>
        <v>4.6399999999999997</v>
      </c>
      <c r="AB57" s="117">
        <f>-STOA!P57</f>
        <v>0</v>
      </c>
      <c r="AC57">
        <f t="shared" si="0"/>
        <v>17.934536476148669</v>
      </c>
      <c r="AD57">
        <f t="shared" si="1"/>
        <v>1288.8493337590301</v>
      </c>
      <c r="AE57">
        <f>'IDT-1'!F57</f>
        <v>0</v>
      </c>
      <c r="AF57" s="26"/>
      <c r="AG57">
        <f t="shared" si="2"/>
        <v>1288.8493337590301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-222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10.99319306930693</v>
      </c>
      <c r="F58">
        <f>GT_Spot!T58</f>
        <v>0</v>
      </c>
      <c r="G58">
        <f>PPCL_NG!T58</f>
        <v>25.06</v>
      </c>
      <c r="H58">
        <f>PPCL_Spot!T58</f>
        <v>2.33</v>
      </c>
      <c r="I58">
        <f>Bawana_NG!T58</f>
        <v>65.262800361333163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892.60131211917133</v>
      </c>
      <c r="P58" s="77">
        <v>75.477128946367429</v>
      </c>
      <c r="Q58" s="77">
        <v>22.65</v>
      </c>
      <c r="R58" s="80">
        <v>17.699999999999996</v>
      </c>
      <c r="S58" s="80">
        <v>0</v>
      </c>
      <c r="T58" s="78">
        <f>SUMPRODUCT(LTA!F58:AJ58,LTA!F$101:AJ$101,LTA!F$105:AJ$105)</f>
        <v>82.81</v>
      </c>
      <c r="U58" s="78">
        <f>SUMPRODUCT(LTA!F58:AJ58,LTA!F$102:AJ$102,LTA!F$105:AJ$105)</f>
        <v>461.16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-153</v>
      </c>
      <c r="AA58" s="117">
        <f>STOA!J58</f>
        <v>4.6399999999999997</v>
      </c>
      <c r="AB58" s="117">
        <f>-STOA!P58</f>
        <v>0</v>
      </c>
      <c r="AC58">
        <f t="shared" si="0"/>
        <v>17.304095662791557</v>
      </c>
      <c r="AD58">
        <f t="shared" si="1"/>
        <v>1340.3803388333877</v>
      </c>
      <c r="AE58">
        <f>'IDT-1'!F58</f>
        <v>0</v>
      </c>
      <c r="AF58" s="26"/>
      <c r="AG58">
        <f t="shared" si="2"/>
        <v>1340.3803388333877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10.99319306930693</v>
      </c>
      <c r="F59">
        <f>GT_Spot!T59</f>
        <v>0</v>
      </c>
      <c r="G59">
        <f>PPCL_NG!T59</f>
        <v>25.06</v>
      </c>
      <c r="H59">
        <f>PPCL_Spot!T59</f>
        <v>2.33</v>
      </c>
      <c r="I59">
        <f>Bawana_NG!T59</f>
        <v>65.262800361333163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890.58848746478509</v>
      </c>
      <c r="P59" s="77">
        <v>75.477128946367429</v>
      </c>
      <c r="Q59" s="77">
        <v>22.65</v>
      </c>
      <c r="R59" s="80">
        <v>17.699999999999996</v>
      </c>
      <c r="S59" s="80">
        <v>0</v>
      </c>
      <c r="T59" s="78">
        <f>SUMPRODUCT(LTA!F59:AJ59,LTA!F$101:AJ$101,LTA!F$105:AJ$105)</f>
        <v>82.45</v>
      </c>
      <c r="U59" s="78">
        <f>SUMPRODUCT(LTA!F59:AJ59,LTA!F$102:AJ$102,LTA!F$105:AJ$105)</f>
        <v>457.66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-129</v>
      </c>
      <c r="AA59" s="117">
        <f>STOA!J59</f>
        <v>4.5599999999999996</v>
      </c>
      <c r="AB59" s="117">
        <f>-STOA!P59</f>
        <v>0</v>
      </c>
      <c r="AC59">
        <f t="shared" si="0"/>
        <v>17.5535671415876</v>
      </c>
      <c r="AD59">
        <f t="shared" si="1"/>
        <v>1300.1780427002052</v>
      </c>
      <c r="AE59">
        <f>'IDT-1'!F59</f>
        <v>0</v>
      </c>
      <c r="AF59" s="26"/>
      <c r="AG59">
        <f t="shared" si="2"/>
        <v>1300.1780427002052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-208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10.99319306930693</v>
      </c>
      <c r="F60">
        <f>GT_Spot!T60</f>
        <v>0</v>
      </c>
      <c r="G60">
        <f>PPCL_NG!T60</f>
        <v>25.06</v>
      </c>
      <c r="H60">
        <f>PPCL_Spot!T60</f>
        <v>2.33</v>
      </c>
      <c r="I60">
        <f>Bawana_NG!T60</f>
        <v>65.262800361333163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897.93122457078516</v>
      </c>
      <c r="P60" s="77">
        <v>75.477128946367429</v>
      </c>
      <c r="Q60" s="77">
        <v>22.65</v>
      </c>
      <c r="R60" s="80">
        <v>17.699999999999996</v>
      </c>
      <c r="S60" s="80">
        <v>0</v>
      </c>
      <c r="T60" s="78">
        <f>SUMPRODUCT(LTA!F60:AJ60,LTA!F$101:AJ$101,LTA!F$105:AJ$105)</f>
        <v>80.64</v>
      </c>
      <c r="U60" s="78">
        <f>SUMPRODUCT(LTA!F60:AJ60,LTA!F$102:AJ$102,LTA!F$105:AJ$105)</f>
        <v>452.6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-371.3</v>
      </c>
      <c r="AA60" s="117">
        <f>STOA!J60</f>
        <v>4.5599999999999996</v>
      </c>
      <c r="AB60" s="117">
        <f>-STOA!P60</f>
        <v>0</v>
      </c>
      <c r="AC60">
        <f t="shared" si="0"/>
        <v>18.930831002131704</v>
      </c>
      <c r="AD60">
        <f t="shared" si="1"/>
        <v>1386.4035159456614</v>
      </c>
      <c r="AE60">
        <f>'IDT-1'!F60</f>
        <v>0</v>
      </c>
      <c r="AF60" s="26"/>
      <c r="AG60">
        <f t="shared" si="2"/>
        <v>1386.4035159456614</v>
      </c>
      <c r="AI60" s="75">
        <f>PXIL!J60</f>
        <v>0</v>
      </c>
      <c r="AJ60" s="75">
        <f>PXIL!P60</f>
        <v>0</v>
      </c>
      <c r="AK60" s="75">
        <f>RTM_IEX!J60</f>
        <v>121.43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10.99319306930693</v>
      </c>
      <c r="F61">
        <f>GT_Spot!T61</f>
        <v>0</v>
      </c>
      <c r="G61">
        <f>PPCL_NG!T61</f>
        <v>25.06</v>
      </c>
      <c r="H61">
        <f>PPCL_Spot!T61</f>
        <v>2.33</v>
      </c>
      <c r="I61">
        <f>Bawana_NG!T61</f>
        <v>65.262800361333163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903.99920351119795</v>
      </c>
      <c r="P61" s="77">
        <v>75.477128946367429</v>
      </c>
      <c r="Q61" s="77">
        <v>22.65</v>
      </c>
      <c r="R61" s="80">
        <v>17.699999999999996</v>
      </c>
      <c r="S61" s="80">
        <v>0</v>
      </c>
      <c r="T61" s="78">
        <f>SUMPRODUCT(LTA!F61:AJ61,LTA!F$101:AJ$101,LTA!F$105:AJ$105)</f>
        <v>80.13</v>
      </c>
      <c r="U61" s="78">
        <f>SUMPRODUCT(LTA!F61:AJ61,LTA!F$102:AJ$102,LTA!F$105:AJ$105)</f>
        <v>446.63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-359</v>
      </c>
      <c r="AA61" s="117">
        <f>STOA!J61</f>
        <v>4.5599999999999996</v>
      </c>
      <c r="AB61" s="117">
        <f>-STOA!P61</f>
        <v>0</v>
      </c>
      <c r="AC61">
        <f t="shared" si="0"/>
        <v>19.07452424828433</v>
      </c>
      <c r="AD61">
        <f t="shared" si="1"/>
        <v>1427.2978016399211</v>
      </c>
      <c r="AE61">
        <f>'IDT-1'!F61</f>
        <v>0</v>
      </c>
      <c r="AF61" s="26"/>
      <c r="AG61">
        <f t="shared" si="2"/>
        <v>1427.2978016399211</v>
      </c>
      <c r="AI61" s="75">
        <f>PXIL!J61</f>
        <v>0</v>
      </c>
      <c r="AJ61" s="75">
        <f>PXIL!P61</f>
        <v>0</v>
      </c>
      <c r="AK61" s="75">
        <f>RTM_IEX!J61</f>
        <v>150.58000000000001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10.99319306930693</v>
      </c>
      <c r="F62">
        <f>GT_Spot!T62</f>
        <v>0</v>
      </c>
      <c r="G62">
        <f>PPCL_NG!T62</f>
        <v>25.06</v>
      </c>
      <c r="H62">
        <f>PPCL_Spot!T62</f>
        <v>2.33</v>
      </c>
      <c r="I62">
        <f>Bawana_NG!T62</f>
        <v>65.262800361333163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903.99333258639797</v>
      </c>
      <c r="P62" s="77">
        <v>75.477128946367429</v>
      </c>
      <c r="Q62" s="77">
        <v>22.65</v>
      </c>
      <c r="R62" s="80">
        <v>17.699999999999996</v>
      </c>
      <c r="S62" s="80">
        <v>0</v>
      </c>
      <c r="T62" s="78">
        <f>SUMPRODUCT(LTA!F62:AJ62,LTA!F$101:AJ$101,LTA!F$105:AJ$105)</f>
        <v>76.89</v>
      </c>
      <c r="U62" s="78">
        <f>SUMPRODUCT(LTA!F62:AJ62,LTA!F$102:AJ$102,LTA!F$105:AJ$105)</f>
        <v>440.91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-331</v>
      </c>
      <c r="AA62" s="117">
        <f>STOA!J62</f>
        <v>4.5599999999999996</v>
      </c>
      <c r="AB62" s="117">
        <f>-STOA!P62</f>
        <v>0</v>
      </c>
      <c r="AC62">
        <f t="shared" si="0"/>
        <v>18.747037013524622</v>
      </c>
      <c r="AD62">
        <f t="shared" si="1"/>
        <v>1446.6594179498809</v>
      </c>
      <c r="AE62">
        <f>'IDT-1'!F62</f>
        <v>0</v>
      </c>
      <c r="AF62" s="26"/>
      <c r="AG62">
        <f t="shared" si="2"/>
        <v>1446.6594179498809</v>
      </c>
      <c r="AI62" s="75">
        <f>PXIL!J62</f>
        <v>0</v>
      </c>
      <c r="AJ62" s="75">
        <f>PXIL!P62</f>
        <v>0</v>
      </c>
      <c r="AK62" s="75">
        <f>RTM_IEX!J62</f>
        <v>150.58000000000001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10.99319306930693</v>
      </c>
      <c r="F63">
        <f>GT_Spot!T63</f>
        <v>0</v>
      </c>
      <c r="G63">
        <f>PPCL_NG!T63</f>
        <v>25.06</v>
      </c>
      <c r="H63">
        <f>PPCL_Spot!T63</f>
        <v>1.67</v>
      </c>
      <c r="I63">
        <f>Bawana_NG!T63</f>
        <v>65.262800361333163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914.52472664124502</v>
      </c>
      <c r="P63" s="77">
        <v>75.477128946367429</v>
      </c>
      <c r="Q63" s="77">
        <v>22.65</v>
      </c>
      <c r="R63" s="80">
        <v>17.699999999999996</v>
      </c>
      <c r="S63" s="80">
        <v>0</v>
      </c>
      <c r="T63" s="78">
        <f>SUMPRODUCT(LTA!F63:AJ63,LTA!F$101:AJ$101,LTA!F$105:AJ$105)</f>
        <v>73.61</v>
      </c>
      <c r="U63" s="78">
        <f>SUMPRODUCT(LTA!F63:AJ63,LTA!F$102:AJ$102,LTA!F$105:AJ$105)</f>
        <v>433.61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-311</v>
      </c>
      <c r="AA63" s="117">
        <f>STOA!J63</f>
        <v>4.5599999999999996</v>
      </c>
      <c r="AB63" s="117">
        <f>-STOA!P63</f>
        <v>0</v>
      </c>
      <c r="AC63">
        <f t="shared" si="0"/>
        <v>18.520558730763366</v>
      </c>
      <c r="AD63">
        <f t="shared" si="1"/>
        <v>1461.3272902874889</v>
      </c>
      <c r="AE63">
        <f>'IDT-1'!F63</f>
        <v>0</v>
      </c>
      <c r="AF63" s="26"/>
      <c r="AG63">
        <f t="shared" si="2"/>
        <v>1461.3272902874889</v>
      </c>
      <c r="AI63" s="75">
        <f>PXIL!J63</f>
        <v>0</v>
      </c>
      <c r="AJ63" s="75">
        <f>PXIL!P63</f>
        <v>0</v>
      </c>
      <c r="AK63" s="75">
        <f>RTM_IEX!J63</f>
        <v>145.72999999999999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10.99319306930693</v>
      </c>
      <c r="F64">
        <f>GT_Spot!T64</f>
        <v>0</v>
      </c>
      <c r="G64">
        <f>PPCL_NG!T64</f>
        <v>25.06</v>
      </c>
      <c r="H64">
        <f>PPCL_Spot!T64</f>
        <v>2.004</v>
      </c>
      <c r="I64">
        <f>Bawana_NG!T64</f>
        <v>65.262800361333163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914.52569060684505</v>
      </c>
      <c r="P64" s="77">
        <v>75.477128946367429</v>
      </c>
      <c r="Q64" s="77">
        <v>22.65</v>
      </c>
      <c r="R64" s="80">
        <v>17.699999999999996</v>
      </c>
      <c r="S64" s="80">
        <v>0</v>
      </c>
      <c r="T64" s="78">
        <f>SUMPRODUCT(LTA!F64:AJ64,LTA!F$101:AJ$101,LTA!F$105:AJ$105)</f>
        <v>71.58</v>
      </c>
      <c r="U64" s="78">
        <f>SUMPRODUCT(LTA!F64:AJ64,LTA!F$102:AJ$102,LTA!F$105:AJ$105)</f>
        <v>426.88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-295</v>
      </c>
      <c r="AA64" s="117">
        <f>STOA!J64</f>
        <v>4.5599999999999996</v>
      </c>
      <c r="AB64" s="117">
        <f>-STOA!P64</f>
        <v>0</v>
      </c>
      <c r="AC64">
        <f t="shared" si="0"/>
        <v>18.304280373305524</v>
      </c>
      <c r="AD64">
        <f t="shared" si="1"/>
        <v>1469.1085326105469</v>
      </c>
      <c r="AE64">
        <f>'IDT-1'!F64</f>
        <v>0</v>
      </c>
      <c r="AF64" s="26"/>
      <c r="AG64">
        <f t="shared" si="2"/>
        <v>1469.1085326105469</v>
      </c>
      <c r="AI64" s="75">
        <f>PXIL!J64</f>
        <v>0</v>
      </c>
      <c r="AJ64" s="75">
        <f>PXIL!P64</f>
        <v>0</v>
      </c>
      <c r="AK64" s="75">
        <f>RTM_IEX!J64</f>
        <v>145.72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10.99319306930693</v>
      </c>
      <c r="F65">
        <f>GT_Spot!T65</f>
        <v>0</v>
      </c>
      <c r="G65">
        <f>PPCL_NG!T65</f>
        <v>25.06</v>
      </c>
      <c r="H65">
        <f>PPCL_Spot!T65</f>
        <v>1.67</v>
      </c>
      <c r="I65">
        <f>Bawana_NG!T65</f>
        <v>65.262800361333163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909.70604205803249</v>
      </c>
      <c r="P65" s="77">
        <v>75.477128946367429</v>
      </c>
      <c r="Q65" s="77">
        <v>22.65</v>
      </c>
      <c r="R65" s="80">
        <v>17.699999999999996</v>
      </c>
      <c r="S65" s="80">
        <v>0</v>
      </c>
      <c r="T65" s="78">
        <f>SUMPRODUCT(LTA!F65:AJ65,LTA!F$101:AJ$101,LTA!F$105:AJ$105)</f>
        <v>67.3</v>
      </c>
      <c r="U65" s="78">
        <f>SUMPRODUCT(LTA!F65:AJ65,LTA!F$102:AJ$102,LTA!F$105:AJ$105)</f>
        <v>419.76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-284</v>
      </c>
      <c r="AA65" s="117">
        <f>STOA!J65</f>
        <v>4.5599999999999996</v>
      </c>
      <c r="AB65" s="117">
        <f>-STOA!P65</f>
        <v>0</v>
      </c>
      <c r="AC65">
        <f t="shared" si="0"/>
        <v>17.461140863331824</v>
      </c>
      <c r="AD65">
        <f t="shared" si="1"/>
        <v>1396.238023571708</v>
      </c>
      <c r="AE65">
        <f>'IDT-1'!F65</f>
        <v>0</v>
      </c>
      <c r="AF65" s="26"/>
      <c r="AG65">
        <f t="shared" si="2"/>
        <v>1396.238023571708</v>
      </c>
      <c r="AI65" s="75">
        <f>PXIL!J65</f>
        <v>0</v>
      </c>
      <c r="AJ65" s="75">
        <f>PXIL!P65</f>
        <v>0</v>
      </c>
      <c r="AK65" s="75">
        <f>RTM_IEX!J65</f>
        <v>77.56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10.99319306930693</v>
      </c>
      <c r="F66">
        <f>GT_Spot!T66</f>
        <v>0</v>
      </c>
      <c r="G66">
        <f>PPCL_NG!T66</f>
        <v>25.06</v>
      </c>
      <c r="H66">
        <f>PPCL_Spot!T66</f>
        <v>1.67</v>
      </c>
      <c r="I66">
        <f>Bawana_NG!T66</f>
        <v>65.262800361333163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909.75881270083244</v>
      </c>
      <c r="P66" s="77">
        <v>75.477128946367429</v>
      </c>
      <c r="Q66" s="77">
        <v>22.65</v>
      </c>
      <c r="R66" s="80">
        <v>17.699999999999996</v>
      </c>
      <c r="S66" s="80">
        <v>0</v>
      </c>
      <c r="T66" s="78">
        <f>SUMPRODUCT(LTA!F66:AJ66,LTA!F$101:AJ$101,LTA!F$105:AJ$105)</f>
        <v>62.49</v>
      </c>
      <c r="U66" s="78">
        <f>SUMPRODUCT(LTA!F66:AJ66,LTA!F$102:AJ$102,LTA!F$105:AJ$105)</f>
        <v>412.31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-269</v>
      </c>
      <c r="AA66" s="117">
        <f>STOA!J66</f>
        <v>4.5599999999999996</v>
      </c>
      <c r="AB66" s="117">
        <f>-STOA!P66</f>
        <v>0</v>
      </c>
      <c r="AC66">
        <f t="shared" si="0"/>
        <v>17.686593332155532</v>
      </c>
      <c r="AD66">
        <f t="shared" si="1"/>
        <v>1451.7653417456845</v>
      </c>
      <c r="AE66">
        <f>'IDT-1'!F66</f>
        <v>0</v>
      </c>
      <c r="AF66" s="26"/>
      <c r="AG66">
        <f t="shared" si="2"/>
        <v>1451.7653417456845</v>
      </c>
      <c r="AI66" s="75">
        <f>PXIL!J66</f>
        <v>0</v>
      </c>
      <c r="AJ66" s="75">
        <f>PXIL!P66</f>
        <v>0</v>
      </c>
      <c r="AK66" s="75">
        <f>RTM_IEX!J66</f>
        <v>130.52000000000001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10.99319306930693</v>
      </c>
      <c r="F67">
        <f>GT_Spot!T67</f>
        <v>0</v>
      </c>
      <c r="G67">
        <f>PPCL_NG!T67</f>
        <v>25.06</v>
      </c>
      <c r="H67">
        <f>PPCL_Spot!T67</f>
        <v>1.67</v>
      </c>
      <c r="I67">
        <f>Bawana_NG!T67</f>
        <v>65.262800361333163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912.52316476403257</v>
      </c>
      <c r="P67" s="77">
        <v>75.477128946367429</v>
      </c>
      <c r="Q67" s="77">
        <v>22.65</v>
      </c>
      <c r="R67" s="80">
        <v>17.699999999999996</v>
      </c>
      <c r="S67" s="80">
        <v>0</v>
      </c>
      <c r="T67" s="78">
        <f>SUMPRODUCT(LTA!F67:AJ67,LTA!F$101:AJ$101,LTA!F$105:AJ$105)</f>
        <v>56.85</v>
      </c>
      <c r="U67" s="78">
        <f>SUMPRODUCT(LTA!F67:AJ67,LTA!F$102:AJ$102,LTA!F$105:AJ$105)</f>
        <v>420.22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-256</v>
      </c>
      <c r="AA67" s="117">
        <f>STOA!J67</f>
        <v>4.6399999999999997</v>
      </c>
      <c r="AB67" s="117">
        <f>-STOA!P67</f>
        <v>0</v>
      </c>
      <c r="AC67">
        <f t="shared" si="0"/>
        <v>17.672943972523154</v>
      </c>
      <c r="AD67">
        <f t="shared" si="1"/>
        <v>1476.3433431685171</v>
      </c>
      <c r="AE67">
        <f>'IDT-1'!F67</f>
        <v>0</v>
      </c>
      <c r="AF67" s="26"/>
      <c r="AG67">
        <f t="shared" si="2"/>
        <v>1476.3433431685171</v>
      </c>
      <c r="AI67" s="75">
        <f>PXIL!J67</f>
        <v>0</v>
      </c>
      <c r="AJ67" s="75">
        <f>PXIL!P67</f>
        <v>0</v>
      </c>
      <c r="AK67" s="75">
        <f>RTM_IEX!J67</f>
        <v>136.97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10.99319306930693</v>
      </c>
      <c r="F68">
        <f>GT_Spot!T68</f>
        <v>0</v>
      </c>
      <c r="G68">
        <f>PPCL_NG!T68</f>
        <v>25.06</v>
      </c>
      <c r="H68">
        <f>PPCL_Spot!T68</f>
        <v>1.67</v>
      </c>
      <c r="I68">
        <f>Bawana_NG!T68</f>
        <v>65.262800361333163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912.48285584603252</v>
      </c>
      <c r="P68" s="77">
        <v>75.477128946367429</v>
      </c>
      <c r="Q68" s="77">
        <v>22.65</v>
      </c>
      <c r="R68" s="80">
        <v>17.699999999999996</v>
      </c>
      <c r="S68" s="80">
        <v>0</v>
      </c>
      <c r="T68" s="78">
        <f>SUMPRODUCT(LTA!F68:AJ68,LTA!F$101:AJ$101,LTA!F$105:AJ$105)</f>
        <v>52.38</v>
      </c>
      <c r="U68" s="78">
        <f>SUMPRODUCT(LTA!F68:AJ68,LTA!F$102:AJ$102,LTA!F$105:AJ$105)</f>
        <v>412.59000000000003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-194</v>
      </c>
      <c r="AA68" s="117">
        <f>STOA!J68</f>
        <v>4.6399999999999997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16.990145347668648</v>
      </c>
      <c r="AD68">
        <f t="shared" ref="AD68:AD98" si="4">SUM(B68:AB68,AI68:AR68)-AC68</f>
        <v>1523.9858328753717</v>
      </c>
      <c r="AE68">
        <f>'IDT-1'!F68</f>
        <v>-47</v>
      </c>
      <c r="AF68" s="26"/>
      <c r="AG68">
        <f t="shared" ref="AG68:AG98" si="5">SUM(AD68:AF68)</f>
        <v>1476.9858328753717</v>
      </c>
      <c r="AI68" s="75">
        <f>PXIL!J68</f>
        <v>0</v>
      </c>
      <c r="AJ68" s="75">
        <f>PXIL!P68</f>
        <v>0</v>
      </c>
      <c r="AK68" s="75">
        <f>RTM_IEX!J68</f>
        <v>134.07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10.99319306930693</v>
      </c>
      <c r="F69">
        <f>GT_Spot!T69</f>
        <v>0</v>
      </c>
      <c r="G69">
        <f>PPCL_NG!T69</f>
        <v>25.06</v>
      </c>
      <c r="H69">
        <f>PPCL_Spot!T69</f>
        <v>1.33</v>
      </c>
      <c r="I69">
        <f>Bawana_NG!T69</f>
        <v>65.262800361333163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912.47047523883259</v>
      </c>
      <c r="P69" s="77">
        <v>75.477128946367429</v>
      </c>
      <c r="Q69" s="77">
        <v>22.65</v>
      </c>
      <c r="R69" s="80">
        <v>14.67</v>
      </c>
      <c r="S69" s="80">
        <v>0</v>
      </c>
      <c r="T69" s="78">
        <f>SUMPRODUCT(LTA!F69:AJ69,LTA!F$101:AJ$101,LTA!F$105:AJ$105)</f>
        <v>47.26</v>
      </c>
      <c r="U69" s="78">
        <f>SUMPRODUCT(LTA!F69:AJ69,LTA!F$102:AJ$102,LTA!F$105:AJ$105)</f>
        <v>404.20000000000005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-136</v>
      </c>
      <c r="AA69" s="117">
        <f>STOA!J69</f>
        <v>4.6399999999999997</v>
      </c>
      <c r="AB69" s="117">
        <f>-STOA!P69</f>
        <v>0</v>
      </c>
      <c r="AC69">
        <f t="shared" si="3"/>
        <v>15.987145002037961</v>
      </c>
      <c r="AD69">
        <f t="shared" si="4"/>
        <v>1527.5264526138023</v>
      </c>
      <c r="AE69">
        <f>'IDT-1'!F69</f>
        <v>-86</v>
      </c>
      <c r="AF69" s="26"/>
      <c r="AG69">
        <f t="shared" si="5"/>
        <v>1441.5264526138023</v>
      </c>
      <c r="AI69" s="75">
        <f>PXIL!J69</f>
        <v>0</v>
      </c>
      <c r="AJ69" s="75">
        <f>PXIL!P69</f>
        <v>0</v>
      </c>
      <c r="AK69" s="75">
        <f>RTM_IEX!J69</f>
        <v>95.5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10.99319306930693</v>
      </c>
      <c r="F70">
        <f>GT_Spot!T70</f>
        <v>0</v>
      </c>
      <c r="G70">
        <f>PPCL_NG!T70</f>
        <v>25.06</v>
      </c>
      <c r="H70">
        <f>PPCL_Spot!T70</f>
        <v>1.67</v>
      </c>
      <c r="I70">
        <f>Bawana_NG!T70</f>
        <v>65.262800361333163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916.00608159643241</v>
      </c>
      <c r="P70" s="77">
        <v>75.477128946367429</v>
      </c>
      <c r="Q70" s="77">
        <v>22.65</v>
      </c>
      <c r="R70" s="80">
        <v>12.37</v>
      </c>
      <c r="S70" s="80">
        <v>0</v>
      </c>
      <c r="T70" s="78">
        <f>SUMPRODUCT(LTA!F70:AJ70,LTA!F$101:AJ$101,LTA!F$105:AJ$105)</f>
        <v>40.049999999999997</v>
      </c>
      <c r="U70" s="78">
        <f>SUMPRODUCT(LTA!F70:AJ70,LTA!F$102:AJ$102,LTA!F$105:AJ$105)</f>
        <v>396.83000000000004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-95</v>
      </c>
      <c r="AA70" s="117">
        <f>STOA!J70</f>
        <v>4.6399999999999997</v>
      </c>
      <c r="AB70" s="117">
        <f>-STOA!P70</f>
        <v>0</v>
      </c>
      <c r="AC70">
        <f t="shared" si="3"/>
        <v>15.361919109574831</v>
      </c>
      <c r="AD70">
        <f t="shared" si="4"/>
        <v>1539.4672848638654</v>
      </c>
      <c r="AE70">
        <f>'IDT-1'!F70</f>
        <v>-114</v>
      </c>
      <c r="AF70" s="26"/>
      <c r="AG70">
        <f t="shared" si="5"/>
        <v>1425.4672848638654</v>
      </c>
      <c r="AI70" s="75">
        <f>PXIL!J70</f>
        <v>0</v>
      </c>
      <c r="AJ70" s="75">
        <f>PXIL!P70</f>
        <v>0</v>
      </c>
      <c r="AK70" s="75">
        <f>RTM_IEX!J70</f>
        <v>78.819999999999993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10.99319306930693</v>
      </c>
      <c r="F71">
        <f>GT_Spot!T71</f>
        <v>0</v>
      </c>
      <c r="G71">
        <f>PPCL_NG!T71</f>
        <v>25.06</v>
      </c>
      <c r="H71">
        <f>PPCL_Spot!T71</f>
        <v>1.67</v>
      </c>
      <c r="I71">
        <f>Bawana_NG!T71</f>
        <v>66.349999999999994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915.13615848803238</v>
      </c>
      <c r="P71" s="77">
        <v>75.477128946367429</v>
      </c>
      <c r="Q71" s="77">
        <v>22.65</v>
      </c>
      <c r="R71" s="80">
        <v>10.541814425890861</v>
      </c>
      <c r="S71" s="80">
        <v>0</v>
      </c>
      <c r="T71" s="78">
        <f>SUMPRODUCT(LTA!F71:AJ71,LTA!F$101:AJ$101,LTA!F$105:AJ$105)</f>
        <v>33.49</v>
      </c>
      <c r="U71" s="78">
        <f>SUMPRODUCT(LTA!F71:AJ71,LTA!F$102:AJ$102,LTA!F$105:AJ$105)</f>
        <v>381.40000000000003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-34</v>
      </c>
      <c r="AA71" s="117">
        <f>STOA!J71</f>
        <v>4.84</v>
      </c>
      <c r="AB71" s="117">
        <f>-STOA!P71</f>
        <v>0</v>
      </c>
      <c r="AC71">
        <f t="shared" si="3"/>
        <v>14.0514013311351</v>
      </c>
      <c r="AD71">
        <f t="shared" si="4"/>
        <v>1514.3968935984624</v>
      </c>
      <c r="AE71">
        <f>'IDT-1'!F71</f>
        <v>-163</v>
      </c>
      <c r="AF71" s="26"/>
      <c r="AG71">
        <f t="shared" si="5"/>
        <v>1351.3968935984624</v>
      </c>
      <c r="AI71" s="75">
        <f>PXIL!J71</f>
        <v>0</v>
      </c>
      <c r="AJ71" s="75">
        <f>PXIL!P71</f>
        <v>0</v>
      </c>
      <c r="AK71" s="75">
        <f>RTM_IEX!J71</f>
        <v>14.84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10.99319306930693</v>
      </c>
      <c r="F72">
        <f>GT_Spot!T72</f>
        <v>0</v>
      </c>
      <c r="G72">
        <f>PPCL_NG!T72</f>
        <v>25.06</v>
      </c>
      <c r="H72">
        <f>PPCL_Spot!T72</f>
        <v>1.67</v>
      </c>
      <c r="I72">
        <f>Bawana_NG!T72</f>
        <v>66.349999999999994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915.09856567043244</v>
      </c>
      <c r="P72" s="77">
        <v>75.477128946367429</v>
      </c>
      <c r="Q72" s="77">
        <v>22.65</v>
      </c>
      <c r="R72" s="80">
        <v>9.5399999999999974</v>
      </c>
      <c r="S72" s="80">
        <v>0</v>
      </c>
      <c r="T72" s="78">
        <f>SUMPRODUCT(LTA!F72:AJ72,LTA!F$101:AJ$101,LTA!F$105:AJ$105)</f>
        <v>27.21</v>
      </c>
      <c r="U72" s="78">
        <f>SUMPRODUCT(LTA!F72:AJ72,LTA!F$102:AJ$102,LTA!F$105:AJ$105)</f>
        <v>372.81000000000006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-10</v>
      </c>
      <c r="AA72" s="117">
        <f>STOA!J72</f>
        <v>4.84</v>
      </c>
      <c r="AB72" s="117">
        <f>-STOA!P72</f>
        <v>0</v>
      </c>
      <c r="AC72">
        <f t="shared" si="3"/>
        <v>14.094323486859693</v>
      </c>
      <c r="AD72">
        <f t="shared" si="4"/>
        <v>1567.444564199247</v>
      </c>
      <c r="AE72">
        <f>'IDT-1'!F72</f>
        <v>-186</v>
      </c>
      <c r="AF72" s="26"/>
      <c r="AG72">
        <f t="shared" si="5"/>
        <v>1381.444564199247</v>
      </c>
      <c r="AI72" s="75">
        <f>PXIL!J72</f>
        <v>0</v>
      </c>
      <c r="AJ72" s="75">
        <f>PXIL!P72</f>
        <v>0</v>
      </c>
      <c r="AK72" s="75">
        <f>RTM_IEX!J72</f>
        <v>59.84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10.99319306930693</v>
      </c>
      <c r="F73">
        <f>GT_Spot!T73</f>
        <v>0</v>
      </c>
      <c r="G73">
        <f>PPCL_NG!T73</f>
        <v>25.06</v>
      </c>
      <c r="H73">
        <f>PPCL_Spot!T73</f>
        <v>1.67</v>
      </c>
      <c r="I73">
        <f>Bawana_NG!T73</f>
        <v>66.349999999999994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915.06815872243237</v>
      </c>
      <c r="P73" s="77">
        <v>75.477128946367429</v>
      </c>
      <c r="Q73" s="77">
        <v>22.65</v>
      </c>
      <c r="R73" s="80">
        <v>7.03</v>
      </c>
      <c r="S73" s="80">
        <v>0</v>
      </c>
      <c r="T73" s="78">
        <f>SUMPRODUCT(LTA!F73:AJ73,LTA!F$101:AJ$101,LTA!F$105:AJ$105)</f>
        <v>21.36</v>
      </c>
      <c r="U73" s="78">
        <f>SUMPRODUCT(LTA!F73:AJ73,LTA!F$102:AJ$102,LTA!F$105:AJ$105)</f>
        <v>367.28000000000003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-8</v>
      </c>
      <c r="AA73" s="117">
        <f>STOA!J73</f>
        <v>4.84</v>
      </c>
      <c r="AB73" s="117">
        <f>-STOA!P73</f>
        <v>0</v>
      </c>
      <c r="AC73">
        <f t="shared" si="3"/>
        <v>14.133587650672903</v>
      </c>
      <c r="AD73">
        <f t="shared" si="4"/>
        <v>1575.8848930874337</v>
      </c>
      <c r="AE73">
        <f>'IDT-1'!F73</f>
        <v>-196</v>
      </c>
      <c r="AF73" s="26"/>
      <c r="AG73">
        <f t="shared" si="5"/>
        <v>1379.8848930874337</v>
      </c>
      <c r="AI73" s="75">
        <f>PXIL!J73</f>
        <v>0</v>
      </c>
      <c r="AJ73" s="75">
        <f>PXIL!P73</f>
        <v>0</v>
      </c>
      <c r="AK73" s="75">
        <f>RTM_IEX!J73</f>
        <v>80.239999999999995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10.99319306930693</v>
      </c>
      <c r="F74">
        <f>GT_Spot!T74</f>
        <v>0</v>
      </c>
      <c r="G74">
        <f>PPCL_NG!T74</f>
        <v>25.06</v>
      </c>
      <c r="H74">
        <f>PPCL_Spot!T74</f>
        <v>1.67</v>
      </c>
      <c r="I74">
        <f>Bawana_NG!T74</f>
        <v>66.349999999999994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921.14922235179745</v>
      </c>
      <c r="P74" s="77">
        <v>75.477128946367429</v>
      </c>
      <c r="Q74" s="77">
        <v>22.65</v>
      </c>
      <c r="R74" s="80">
        <v>2.96</v>
      </c>
      <c r="S74" s="80">
        <v>0</v>
      </c>
      <c r="T74" s="78">
        <f>SUMPRODUCT(LTA!F74:AJ74,LTA!F$101:AJ$101,LTA!F$105:AJ$105)</f>
        <v>15.790000000000001</v>
      </c>
      <c r="U74" s="78">
        <f>SUMPRODUCT(LTA!F74:AJ74,LTA!F$102:AJ$102,LTA!F$105:AJ$105)</f>
        <v>362.98000000000008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-29</v>
      </c>
      <c r="AA74" s="117">
        <f>STOA!J74</f>
        <v>4.84</v>
      </c>
      <c r="AB74" s="117">
        <f>-STOA!P74</f>
        <v>0</v>
      </c>
      <c r="AC74">
        <f t="shared" si="3"/>
        <v>14.205109688577416</v>
      </c>
      <c r="AD74">
        <f t="shared" si="4"/>
        <v>1541.7544346788943</v>
      </c>
      <c r="AE74">
        <f>'IDT-1'!F74</f>
        <v>-182</v>
      </c>
      <c r="AF74" s="26"/>
      <c r="AG74">
        <f t="shared" si="5"/>
        <v>1359.7544346788943</v>
      </c>
      <c r="AI74" s="75">
        <f>PXIL!J74</f>
        <v>0</v>
      </c>
      <c r="AJ74" s="75">
        <f>PXIL!P74</f>
        <v>0</v>
      </c>
      <c r="AK74" s="75">
        <f>RTM_IEX!J74</f>
        <v>75.040000000000006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11.095297029702971</v>
      </c>
      <c r="F75">
        <f>GT_Spot!T75</f>
        <v>0</v>
      </c>
      <c r="G75">
        <f>PPCL_NG!T75</f>
        <v>25.06</v>
      </c>
      <c r="H75">
        <f>PPCL_Spot!T75</f>
        <v>1.33</v>
      </c>
      <c r="I75">
        <f>Bawana_NG!T75</f>
        <v>66.349999999999994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925.95110882979759</v>
      </c>
      <c r="P75" s="77">
        <v>75.477128946367429</v>
      </c>
      <c r="Q75" s="77">
        <v>22.65</v>
      </c>
      <c r="R75" s="80">
        <v>0</v>
      </c>
      <c r="S75" s="80">
        <v>0</v>
      </c>
      <c r="T75" s="78">
        <f>SUMPRODUCT(LTA!F75:AJ75,LTA!F$101:AJ$101,LTA!F$105:AJ$105)</f>
        <v>10.61</v>
      </c>
      <c r="U75" s="78">
        <f>SUMPRODUCT(LTA!F75:AJ75,LTA!F$102:AJ$102,LTA!F$105:AJ$105)</f>
        <v>361.09000000000003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-66</v>
      </c>
      <c r="AA75" s="117">
        <f>STOA!J75</f>
        <v>5.0199999999999996</v>
      </c>
      <c r="AB75" s="117">
        <f>-STOA!P75</f>
        <v>0</v>
      </c>
      <c r="AC75">
        <f t="shared" si="3"/>
        <v>14.003523522756529</v>
      </c>
      <c r="AD75">
        <f t="shared" si="4"/>
        <v>1444.7200112831113</v>
      </c>
      <c r="AE75">
        <f>'IDT-1'!F75</f>
        <v>-157</v>
      </c>
      <c r="AF75" s="26"/>
      <c r="AG75">
        <f t="shared" si="5"/>
        <v>1287.7200112831113</v>
      </c>
      <c r="AI75" s="75">
        <f>PXIL!J75</f>
        <v>0</v>
      </c>
      <c r="AJ75" s="75">
        <f>PXIL!P75</f>
        <v>0</v>
      </c>
      <c r="AK75" s="75">
        <f>RTM_IEX!J75</f>
        <v>20.09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11.095297029702971</v>
      </c>
      <c r="F76">
        <f>GT_Spot!T76</f>
        <v>0</v>
      </c>
      <c r="G76">
        <f>PPCL_NG!T76</f>
        <v>25.06</v>
      </c>
      <c r="H76">
        <f>PPCL_Spot!T76</f>
        <v>1.9971428571428573</v>
      </c>
      <c r="I76">
        <f>Bawana_NG!T76</f>
        <v>66.349999999999994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933.98513285899753</v>
      </c>
      <c r="P76" s="77">
        <v>75.477128946367429</v>
      </c>
      <c r="Q76" s="77">
        <v>22.65</v>
      </c>
      <c r="R76" s="80">
        <v>0</v>
      </c>
      <c r="S76" s="80">
        <v>0</v>
      </c>
      <c r="T76" s="78">
        <f>SUMPRODUCT(LTA!F76:AJ76,LTA!F$101:AJ$101,LTA!F$105:AJ$105)</f>
        <v>6.28</v>
      </c>
      <c r="U76" s="78">
        <f>SUMPRODUCT(LTA!F76:AJ76,LTA!F$102:AJ$102,LTA!F$105:AJ$105)</f>
        <v>374.69000000000005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-94</v>
      </c>
      <c r="AA76" s="117">
        <f>STOA!J76</f>
        <v>5.0199999999999996</v>
      </c>
      <c r="AB76" s="117">
        <f>-STOA!P76</f>
        <v>0</v>
      </c>
      <c r="AC76">
        <f t="shared" si="3"/>
        <v>14.598049361977816</v>
      </c>
      <c r="AD76">
        <f t="shared" si="4"/>
        <v>1455.4366523302331</v>
      </c>
      <c r="AE76">
        <f>'IDT-1'!F76</f>
        <v>-141</v>
      </c>
      <c r="AF76" s="26"/>
      <c r="AG76">
        <f t="shared" si="5"/>
        <v>1314.4366523302331</v>
      </c>
      <c r="AI76" s="75">
        <f>PXIL!J76</f>
        <v>0</v>
      </c>
      <c r="AJ76" s="75">
        <f>PXIL!P76</f>
        <v>0</v>
      </c>
      <c r="AK76" s="75">
        <f>RTM_IEX!J76</f>
        <v>41.43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11.095297029702971</v>
      </c>
      <c r="F77">
        <f>GT_Spot!T77</f>
        <v>0</v>
      </c>
      <c r="G77">
        <f>PPCL_NG!T77</f>
        <v>25.06</v>
      </c>
      <c r="H77">
        <f>PPCL_Spot!T77</f>
        <v>1.9971428571428573</v>
      </c>
      <c r="I77">
        <f>Bawana_NG!T77</f>
        <v>66.349999999999994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944.73430896939772</v>
      </c>
      <c r="P77" s="77">
        <v>75.477128946367429</v>
      </c>
      <c r="Q77" s="77">
        <v>22.65</v>
      </c>
      <c r="R77" s="80">
        <v>0</v>
      </c>
      <c r="S77" s="80">
        <v>0</v>
      </c>
      <c r="T77" s="78">
        <f>SUMPRODUCT(LTA!F77:AJ77,LTA!F$101:AJ$101,LTA!F$105:AJ$105)</f>
        <v>2.21</v>
      </c>
      <c r="U77" s="78">
        <f>SUMPRODUCT(LTA!F77:AJ77,LTA!F$102:AJ$102,LTA!F$105:AJ$105)</f>
        <v>357.18000000000006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-80</v>
      </c>
      <c r="AA77" s="117">
        <f>STOA!J77</f>
        <v>5.0199999999999996</v>
      </c>
      <c r="AB77" s="117">
        <f>-STOA!P77</f>
        <v>0</v>
      </c>
      <c r="AC77">
        <f t="shared" si="3"/>
        <v>14.510884326438605</v>
      </c>
      <c r="AD77">
        <f t="shared" si="4"/>
        <v>1473.7429934761726</v>
      </c>
      <c r="AE77">
        <f>'IDT-1'!F77</f>
        <v>-154</v>
      </c>
      <c r="AF77" s="26"/>
      <c r="AG77">
        <f t="shared" si="5"/>
        <v>1319.7429934761726</v>
      </c>
      <c r="AI77" s="75">
        <f>PXIL!J77</f>
        <v>0</v>
      </c>
      <c r="AJ77" s="75">
        <f>PXIL!P77</f>
        <v>0</v>
      </c>
      <c r="AK77" s="75">
        <f>RTM_IEX!J77</f>
        <v>56.48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11.095297029702971</v>
      </c>
      <c r="F78">
        <f>GT_Spot!T78</f>
        <v>0</v>
      </c>
      <c r="G78">
        <f>PPCL_NG!T78</f>
        <v>25.06</v>
      </c>
      <c r="H78">
        <f>PPCL_Spot!T78</f>
        <v>1.9971428571428573</v>
      </c>
      <c r="I78">
        <f>Bawana_NG!T78</f>
        <v>66.349999999999994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957.57631360979758</v>
      </c>
      <c r="P78" s="77">
        <v>75.477128946367429</v>
      </c>
      <c r="Q78" s="77">
        <v>22.65</v>
      </c>
      <c r="R78" s="80">
        <v>0</v>
      </c>
      <c r="S78" s="80">
        <v>0</v>
      </c>
      <c r="T78" s="78">
        <f>SUMPRODUCT(LTA!F78:AJ78,LTA!F$101:AJ$101,LTA!F$105:AJ$105)</f>
        <v>0.48</v>
      </c>
      <c r="U78" s="78">
        <f>SUMPRODUCT(LTA!F78:AJ78,LTA!F$102:AJ$102,LTA!F$105:AJ$105)</f>
        <v>357.22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-97</v>
      </c>
      <c r="AA78" s="117">
        <f>STOA!J78</f>
        <v>5.0199999999999996</v>
      </c>
      <c r="AB78" s="117">
        <f>-STOA!P78</f>
        <v>0</v>
      </c>
      <c r="AC78">
        <f t="shared" si="3"/>
        <v>14.726246135151442</v>
      </c>
      <c r="AD78">
        <f t="shared" si="4"/>
        <v>1463.8496363078596</v>
      </c>
      <c r="AE78">
        <f>'IDT-1'!F78</f>
        <v>-145</v>
      </c>
      <c r="AF78" s="26"/>
      <c r="AG78">
        <f t="shared" si="5"/>
        <v>1318.8496363078596</v>
      </c>
      <c r="AI78" s="75">
        <f>PXIL!J78</f>
        <v>0</v>
      </c>
      <c r="AJ78" s="75">
        <f>PXIL!P78</f>
        <v>0</v>
      </c>
      <c r="AK78" s="75">
        <f>RTM_IEX!J78</f>
        <v>52.65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11.432072072072074</v>
      </c>
      <c r="F79">
        <f>GT_Spot!T79</f>
        <v>0</v>
      </c>
      <c r="G79">
        <f>PPCL_NG!T79</f>
        <v>25.06</v>
      </c>
      <c r="H79">
        <f>PPCL_Spot!T79</f>
        <v>2.33</v>
      </c>
      <c r="I79">
        <f>Bawana_NG!T79</f>
        <v>66.349999999999994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980.69939697461018</v>
      </c>
      <c r="P79" s="77">
        <v>75.477128946367429</v>
      </c>
      <c r="Q79" s="77">
        <v>22.65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358.22999999999996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-190</v>
      </c>
      <c r="AA79" s="117">
        <f>STOA!J79</f>
        <v>5.1100000000000003</v>
      </c>
      <c r="AB79" s="117">
        <f>-STOA!P79</f>
        <v>0</v>
      </c>
      <c r="AC79">
        <f t="shared" si="3"/>
        <v>16.002143891555949</v>
      </c>
      <c r="AD79">
        <f t="shared" si="4"/>
        <v>1420.7364541014938</v>
      </c>
      <c r="AE79">
        <f>'IDT-1'!F79</f>
        <v>-83</v>
      </c>
      <c r="AF79" s="26"/>
      <c r="AG79">
        <f t="shared" si="5"/>
        <v>1337.7364541014938</v>
      </c>
      <c r="AI79" s="75">
        <f>PXIL!J79</f>
        <v>0</v>
      </c>
      <c r="AJ79" s="75">
        <f>PXIL!P79</f>
        <v>0</v>
      </c>
      <c r="AK79" s="75">
        <f>RTM_IEX!J79</f>
        <v>79.400000000000006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11.432072072072074</v>
      </c>
      <c r="F80">
        <f>GT_Spot!T80</f>
        <v>0</v>
      </c>
      <c r="G80">
        <f>PPCL_NG!T80</f>
        <v>25.06</v>
      </c>
      <c r="H80">
        <f>PPCL_Spot!T80</f>
        <v>2.33</v>
      </c>
      <c r="I80">
        <f>Bawana_NG!T80</f>
        <v>66.349999999999994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980.74785542101017</v>
      </c>
      <c r="P80" s="77">
        <v>75.477128946367429</v>
      </c>
      <c r="Q80" s="77">
        <v>22.65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364.04999999999995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-183</v>
      </c>
      <c r="AA80" s="117">
        <f>STOA!J80</f>
        <v>5.1100000000000003</v>
      </c>
      <c r="AB80" s="117">
        <f>-STOA!P80</f>
        <v>0</v>
      </c>
      <c r="AC80">
        <f t="shared" si="3"/>
        <v>16.002111433228901</v>
      </c>
      <c r="AD80">
        <f t="shared" si="4"/>
        <v>1434.7949450062206</v>
      </c>
      <c r="AE80">
        <f>'IDT-1'!F80</f>
        <v>-92</v>
      </c>
      <c r="AF80" s="26"/>
      <c r="AG80">
        <f t="shared" si="5"/>
        <v>1342.7949450062206</v>
      </c>
      <c r="AI80" s="75">
        <f>PXIL!J80</f>
        <v>0</v>
      </c>
      <c r="AJ80" s="75">
        <f>PXIL!P80</f>
        <v>0</v>
      </c>
      <c r="AK80" s="75">
        <f>RTM_IEX!J80</f>
        <v>80.59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11.432072072072074</v>
      </c>
      <c r="F81">
        <f>GT_Spot!T81</f>
        <v>0</v>
      </c>
      <c r="G81">
        <f>PPCL_NG!T81</f>
        <v>25.06</v>
      </c>
      <c r="H81">
        <f>PPCL_Spot!T81</f>
        <v>2</v>
      </c>
      <c r="I81">
        <f>Bawana_NG!T81</f>
        <v>66.349999999999994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980.32160100635599</v>
      </c>
      <c r="P81" s="77">
        <v>75.477128946367429</v>
      </c>
      <c r="Q81" s="77">
        <v>22.65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364.54999999999995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-188</v>
      </c>
      <c r="AA81" s="117">
        <f>STOA!J81</f>
        <v>5.1100000000000003</v>
      </c>
      <c r="AB81" s="117">
        <f>-STOA!P81</f>
        <v>0</v>
      </c>
      <c r="AC81">
        <f t="shared" si="3"/>
        <v>16.11825503199092</v>
      </c>
      <c r="AD81">
        <f t="shared" si="4"/>
        <v>1437.8325469928045</v>
      </c>
      <c r="AE81">
        <f>'IDT-1'!F81</f>
        <v>-97</v>
      </c>
      <c r="AF81" s="26"/>
      <c r="AG81">
        <f t="shared" si="5"/>
        <v>1340.8325469928045</v>
      </c>
      <c r="AI81" s="75">
        <f>PXIL!J81</f>
        <v>0</v>
      </c>
      <c r="AJ81" s="75">
        <f>PXIL!P81</f>
        <v>0</v>
      </c>
      <c r="AK81" s="75">
        <f>RTM_IEX!J81</f>
        <v>89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11.432072072072074</v>
      </c>
      <c r="F82">
        <f>GT_Spot!T82</f>
        <v>0</v>
      </c>
      <c r="G82">
        <f>PPCL_NG!T82</f>
        <v>25.06</v>
      </c>
      <c r="H82">
        <f>PPCL_Spot!T82</f>
        <v>2.67</v>
      </c>
      <c r="I82">
        <f>Bawana_NG!T82</f>
        <v>66.349999999999994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980.35866796875609</v>
      </c>
      <c r="P82" s="77">
        <v>75.477128946367429</v>
      </c>
      <c r="Q82" s="77">
        <v>22.65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365.04999999999995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-197</v>
      </c>
      <c r="AA82" s="117">
        <f>STOA!J82</f>
        <v>5.1100000000000003</v>
      </c>
      <c r="AB82" s="117">
        <f>-STOA!P82</f>
        <v>0</v>
      </c>
      <c r="AC82">
        <f t="shared" si="3"/>
        <v>15.8148043689598</v>
      </c>
      <c r="AD82">
        <f t="shared" si="4"/>
        <v>1385.5730646182358</v>
      </c>
      <c r="AE82">
        <f>'IDT-1'!F82</f>
        <v>-100</v>
      </c>
      <c r="AF82" s="26"/>
      <c r="AG82">
        <f t="shared" si="5"/>
        <v>1285.5730646182358</v>
      </c>
      <c r="AI82" s="75">
        <f>PXIL!J82</f>
        <v>0</v>
      </c>
      <c r="AJ82" s="75">
        <f>PXIL!P82</f>
        <v>0</v>
      </c>
      <c r="AK82" s="75">
        <f>RTM_IEX!J82</f>
        <v>44.23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11.432072072072074</v>
      </c>
      <c r="F83">
        <f>GT_Spot!T83</f>
        <v>0</v>
      </c>
      <c r="G83">
        <f>PPCL_NG!T83</f>
        <v>25.06</v>
      </c>
      <c r="H83">
        <f>PPCL_Spot!T83</f>
        <v>2.33</v>
      </c>
      <c r="I83">
        <f>Bawana_NG!T83</f>
        <v>67.430000000000007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980.38784833035595</v>
      </c>
      <c r="P83" s="77">
        <v>75.477128946367429</v>
      </c>
      <c r="Q83" s="77">
        <v>22.65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365.77000000000004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-240</v>
      </c>
      <c r="AA83" s="117">
        <f>STOA!J83</f>
        <v>5.39</v>
      </c>
      <c r="AB83" s="117">
        <f>-STOA!P83</f>
        <v>0</v>
      </c>
      <c r="AC83">
        <f t="shared" si="3"/>
        <v>16.417084639596279</v>
      </c>
      <c r="AD83">
        <f t="shared" si="4"/>
        <v>1367.0299647091995</v>
      </c>
      <c r="AE83">
        <f>'IDT-1'!F83</f>
        <v>-71</v>
      </c>
      <c r="AF83" s="26"/>
      <c r="AG83">
        <f t="shared" si="5"/>
        <v>1296.0299647091995</v>
      </c>
      <c r="AI83" s="75">
        <f>PXIL!J83</f>
        <v>0</v>
      </c>
      <c r="AJ83" s="75">
        <f>PXIL!P83</f>
        <v>0</v>
      </c>
      <c r="AK83" s="75">
        <f>RTM_IEX!J83</f>
        <v>67.52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11.432072072072074</v>
      </c>
      <c r="F84">
        <f>GT_Spot!T84</f>
        <v>0</v>
      </c>
      <c r="G84">
        <f>PPCL_NG!T84</f>
        <v>25.06</v>
      </c>
      <c r="H84">
        <f>PPCL_Spot!T84</f>
        <v>2.33</v>
      </c>
      <c r="I84">
        <f>Bawana_NG!T84</f>
        <v>67.430000000000007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978.2502447947561</v>
      </c>
      <c r="P84" s="77">
        <v>75.477128946367429</v>
      </c>
      <c r="Q84" s="77">
        <v>22.65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360.63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-258</v>
      </c>
      <c r="AA84" s="117">
        <f>STOA!J84</f>
        <v>5.39</v>
      </c>
      <c r="AB84" s="117">
        <f>-STOA!P84</f>
        <v>0</v>
      </c>
      <c r="AC84">
        <f t="shared" si="3"/>
        <v>16.669224023882517</v>
      </c>
      <c r="AD84">
        <f t="shared" si="4"/>
        <v>1359.2702217893134</v>
      </c>
      <c r="AE84">
        <f>'IDT-1'!F84</f>
        <v>-69</v>
      </c>
      <c r="AF84" s="26"/>
      <c r="AG84">
        <f t="shared" si="5"/>
        <v>1290.2702217893134</v>
      </c>
      <c r="AI84" s="75">
        <f>PXIL!J84</f>
        <v>0</v>
      </c>
      <c r="AJ84" s="75">
        <f>PXIL!P84</f>
        <v>0</v>
      </c>
      <c r="AK84" s="75">
        <f>RTM_IEX!J84</f>
        <v>85.29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12.578513391513694</v>
      </c>
      <c r="F85">
        <f>GT_Spot!T85</f>
        <v>0</v>
      </c>
      <c r="G85">
        <f>PPCL_NG!T85</f>
        <v>25.06</v>
      </c>
      <c r="H85">
        <f>PPCL_Spot!T85</f>
        <v>3.1822730521801286</v>
      </c>
      <c r="I85">
        <f>Bawana_NG!T85</f>
        <v>67.430000000000007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965.75820691435604</v>
      </c>
      <c r="P85" s="77">
        <v>75.477128946367429</v>
      </c>
      <c r="Q85" s="77">
        <v>22.65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360.97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-204</v>
      </c>
      <c r="AA85" s="117">
        <f>STOA!J85</f>
        <v>5.39</v>
      </c>
      <c r="AB85" s="117">
        <f>-STOA!P85</f>
        <v>0</v>
      </c>
      <c r="AC85">
        <f t="shared" si="3"/>
        <v>16.04140789080672</v>
      </c>
      <c r="AD85">
        <f t="shared" si="4"/>
        <v>1397.0347144136106</v>
      </c>
      <c r="AE85">
        <f>'IDT-1'!F85</f>
        <v>-129</v>
      </c>
      <c r="AF85" s="26"/>
      <c r="AG85">
        <f t="shared" si="5"/>
        <v>1268.0347144136106</v>
      </c>
      <c r="AI85" s="75">
        <f>PXIL!J85</f>
        <v>0</v>
      </c>
      <c r="AJ85" s="75">
        <f>PXIL!P85</f>
        <v>0</v>
      </c>
      <c r="AK85" s="75">
        <f>RTM_IEX!J85</f>
        <v>78.58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12.578513391513694</v>
      </c>
      <c r="F86">
        <f>GT_Spot!T86</f>
        <v>0</v>
      </c>
      <c r="G86">
        <f>PPCL_NG!T86</f>
        <v>25.06</v>
      </c>
      <c r="H86">
        <f>PPCL_Spot!T86</f>
        <v>3.1822730521801286</v>
      </c>
      <c r="I86">
        <f>Bawana_NG!T86</f>
        <v>67.430000000000007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964.28878800755592</v>
      </c>
      <c r="P86" s="77">
        <v>75.477128946367429</v>
      </c>
      <c r="Q86" s="77">
        <v>22.65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361.49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-204</v>
      </c>
      <c r="AA86" s="117">
        <f>STOA!J86</f>
        <v>5.39</v>
      </c>
      <c r="AB86" s="117">
        <f>-STOA!P86</f>
        <v>0</v>
      </c>
      <c r="AC86">
        <f t="shared" si="3"/>
        <v>16.040269004426879</v>
      </c>
      <c r="AD86">
        <f t="shared" si="4"/>
        <v>1396.9064343931907</v>
      </c>
      <c r="AE86">
        <f>'IDT-1'!F86</f>
        <v>-139</v>
      </c>
      <c r="AF86" s="26"/>
      <c r="AG86">
        <f t="shared" si="5"/>
        <v>1257.9064343931907</v>
      </c>
      <c r="AI86" s="75">
        <f>PXIL!J86</f>
        <v>0</v>
      </c>
      <c r="AJ86" s="75">
        <f>PXIL!P86</f>
        <v>0</v>
      </c>
      <c r="AK86" s="75">
        <f>RTM_IEX!J86</f>
        <v>79.400000000000006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12.578513391513694</v>
      </c>
      <c r="F87">
        <f>GT_Spot!T87</f>
        <v>0</v>
      </c>
      <c r="G87">
        <f>PPCL_NG!T87</f>
        <v>25.06</v>
      </c>
      <c r="H87">
        <f>PPCL_Spot!T87</f>
        <v>3.9579168858495524</v>
      </c>
      <c r="I87">
        <f>Bawana_NG!T87</f>
        <v>67.430000000000007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951.36225573155605</v>
      </c>
      <c r="P87" s="77">
        <v>75.477128946367429</v>
      </c>
      <c r="Q87" s="77">
        <v>20.87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361.42000000000007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-177</v>
      </c>
      <c r="AA87" s="117">
        <f>STOA!J87</f>
        <v>5.67</v>
      </c>
      <c r="AB87" s="117">
        <f>-STOA!P87</f>
        <v>0</v>
      </c>
      <c r="AC87">
        <f t="shared" si="3"/>
        <v>15.775735743035094</v>
      </c>
      <c r="AD87">
        <f t="shared" si="4"/>
        <v>1421.3500792122516</v>
      </c>
      <c r="AE87">
        <f>'IDT-1'!F87</f>
        <v>-157</v>
      </c>
      <c r="AF87" s="26"/>
      <c r="AG87">
        <f t="shared" si="5"/>
        <v>1264.3500792122516</v>
      </c>
      <c r="AI87" s="75">
        <f>PXIL!J87</f>
        <v>0</v>
      </c>
      <c r="AJ87" s="75">
        <f>PXIL!P87</f>
        <v>0</v>
      </c>
      <c r="AK87" s="75">
        <f>RTM_IEX!J87</f>
        <v>90.3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12.578513391513694</v>
      </c>
      <c r="F88">
        <f>GT_Spot!T88</f>
        <v>0</v>
      </c>
      <c r="G88">
        <f>PPCL_NG!T88</f>
        <v>25.06</v>
      </c>
      <c r="H88">
        <f>PPCL_Spot!T88</f>
        <v>4.3177275118358756</v>
      </c>
      <c r="I88">
        <f>Bawana_NG!T88</f>
        <v>67.430000000000007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950.3975304947561</v>
      </c>
      <c r="P88" s="77">
        <v>75.477128946367429</v>
      </c>
      <c r="Q88" s="77">
        <v>20.87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361.39000000000004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-169</v>
      </c>
      <c r="AA88" s="117">
        <f>STOA!J88</f>
        <v>5.67</v>
      </c>
      <c r="AB88" s="117">
        <f>-STOA!P88</f>
        <v>0</v>
      </c>
      <c r="AC88">
        <f t="shared" si="3"/>
        <v>15.644915474282374</v>
      </c>
      <c r="AD88">
        <f t="shared" si="4"/>
        <v>1422.6859848701909</v>
      </c>
      <c r="AE88">
        <f>'IDT-1'!F88</f>
        <v>-164</v>
      </c>
      <c r="AF88" s="26"/>
      <c r="AG88">
        <f t="shared" si="5"/>
        <v>1258.6859848701909</v>
      </c>
      <c r="AI88" s="75">
        <f>PXIL!J88</f>
        <v>0</v>
      </c>
      <c r="AJ88" s="75">
        <f>PXIL!P88</f>
        <v>0</v>
      </c>
      <c r="AK88" s="75">
        <f>RTM_IEX!J88</f>
        <v>84.14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12.578513391513694</v>
      </c>
      <c r="F89">
        <f>GT_Spot!T89</f>
        <v>0</v>
      </c>
      <c r="G89">
        <f>PPCL_NG!T89</f>
        <v>25.06</v>
      </c>
      <c r="H89">
        <f>PPCL_Spot!T89</f>
        <v>4.3177275118358756</v>
      </c>
      <c r="I89">
        <f>Bawana_NG!T89</f>
        <v>67.430000000000007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950.44169527515612</v>
      </c>
      <c r="P89" s="77">
        <v>75.477128946367429</v>
      </c>
      <c r="Q89" s="77">
        <v>20.87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361.91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-146</v>
      </c>
      <c r="AA89" s="117">
        <f>STOA!J89</f>
        <v>5.67</v>
      </c>
      <c r="AB89" s="117">
        <f>-STOA!P89</f>
        <v>0</v>
      </c>
      <c r="AC89">
        <f t="shared" si="3"/>
        <v>14.799939191339401</v>
      </c>
      <c r="AD89">
        <f t="shared" si="4"/>
        <v>1373.7151259335337</v>
      </c>
      <c r="AE89">
        <f>'IDT-1'!F89</f>
        <v>-173</v>
      </c>
      <c r="AF89" s="26"/>
      <c r="AG89">
        <f t="shared" si="5"/>
        <v>1200.7151259335337</v>
      </c>
      <c r="AI89" s="75">
        <f>PXIL!J89</f>
        <v>0</v>
      </c>
      <c r="AJ89" s="75">
        <f>PXIL!P89</f>
        <v>0</v>
      </c>
      <c r="AK89" s="75">
        <f>RTM_IEX!J89</f>
        <v>10.76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12.578513391513694</v>
      </c>
      <c r="F90">
        <f>GT_Spot!T90</f>
        <v>0</v>
      </c>
      <c r="G90">
        <f>PPCL_NG!T90</f>
        <v>25.06</v>
      </c>
      <c r="H90">
        <f>PPCL_Spot!T90</f>
        <v>4.3177275118358756</v>
      </c>
      <c r="I90">
        <f>Bawana_NG!T90</f>
        <v>67.430000000000007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950.51258663075612</v>
      </c>
      <c r="P90" s="77">
        <v>75.477128946367429</v>
      </c>
      <c r="Q90" s="77">
        <v>20.87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362.72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-107</v>
      </c>
      <c r="AA90" s="117">
        <f>STOA!J90</f>
        <v>5.67</v>
      </c>
      <c r="AB90" s="117">
        <f>-STOA!P90</f>
        <v>0</v>
      </c>
      <c r="AC90">
        <f t="shared" si="3"/>
        <v>14.917900061903065</v>
      </c>
      <c r="AD90">
        <f t="shared" si="4"/>
        <v>1465.3480564185702</v>
      </c>
      <c r="AE90">
        <f>'IDT-1'!F90</f>
        <v>-191</v>
      </c>
      <c r="AF90" s="26"/>
      <c r="AG90">
        <f t="shared" si="5"/>
        <v>1274.3480564185702</v>
      </c>
      <c r="AI90" s="75">
        <f>PXIL!J90</f>
        <v>0</v>
      </c>
      <c r="AJ90" s="75">
        <f>PXIL!P90</f>
        <v>0</v>
      </c>
      <c r="AK90" s="75">
        <f>RTM_IEX!J90</f>
        <v>62.63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10.77407515292747</v>
      </c>
      <c r="F91">
        <f>GT_Spot!T91</f>
        <v>0</v>
      </c>
      <c r="G91">
        <f>PPCL_NG!T91</f>
        <v>25.06</v>
      </c>
      <c r="H91">
        <f>PPCL_Spot!T91</f>
        <v>2.71</v>
      </c>
      <c r="I91">
        <f>Bawana_NG!T91</f>
        <v>68.52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963.70186426755606</v>
      </c>
      <c r="P91" s="77">
        <v>75.477128946367429</v>
      </c>
      <c r="Q91" s="77">
        <v>20.87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362.81000000000006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-99</v>
      </c>
      <c r="AA91" s="117">
        <f>STOA!J91</f>
        <v>6.04</v>
      </c>
      <c r="AB91" s="117">
        <f>-STOA!P91</f>
        <v>0</v>
      </c>
      <c r="AC91">
        <f t="shared" si="3"/>
        <v>15.097033626325628</v>
      </c>
      <c r="AD91">
        <f t="shared" si="4"/>
        <v>1501.5960347405255</v>
      </c>
      <c r="AE91">
        <f>'IDT-1'!F91</f>
        <v>-189</v>
      </c>
      <c r="AF91" s="26"/>
      <c r="AG91">
        <f t="shared" si="5"/>
        <v>1312.5960347405255</v>
      </c>
      <c r="AI91" s="75">
        <f>PXIL!J91</f>
        <v>0</v>
      </c>
      <c r="AJ91" s="75">
        <f>PXIL!P91</f>
        <v>0</v>
      </c>
      <c r="AK91" s="75">
        <f>RTM_IEX!J91</f>
        <v>79.73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10.77407515292747</v>
      </c>
      <c r="F92">
        <f>GT_Spot!T92</f>
        <v>0</v>
      </c>
      <c r="G92">
        <f>PPCL_NG!T92</f>
        <v>25.06</v>
      </c>
      <c r="H92">
        <f>PPCL_Spot!T92</f>
        <v>2.71</v>
      </c>
      <c r="I92">
        <f>Bawana_NG!T92</f>
        <v>68.52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963.73481243995604</v>
      </c>
      <c r="P92" s="77">
        <v>75.477128946367429</v>
      </c>
      <c r="Q92" s="77">
        <v>20.87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363.20000000000005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-61</v>
      </c>
      <c r="AA92" s="117">
        <f>STOA!J92</f>
        <v>6.04</v>
      </c>
      <c r="AB92" s="117">
        <f>-STOA!P92</f>
        <v>0</v>
      </c>
      <c r="AC92">
        <f t="shared" si="3"/>
        <v>14.730122724399324</v>
      </c>
      <c r="AD92">
        <f t="shared" si="4"/>
        <v>1536.6058938148517</v>
      </c>
      <c r="AE92">
        <f>'IDT-1'!F92</f>
        <v>-209</v>
      </c>
      <c r="AF92" s="26"/>
      <c r="AG92">
        <f t="shared" si="5"/>
        <v>1327.6058938148517</v>
      </c>
      <c r="AI92" s="75">
        <f>PXIL!J92</f>
        <v>0</v>
      </c>
      <c r="AJ92" s="75">
        <f>PXIL!P92</f>
        <v>0</v>
      </c>
      <c r="AK92" s="75">
        <f>RTM_IEX!J92</f>
        <v>75.95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10.77407515292747</v>
      </c>
      <c r="F93">
        <f>GT_Spot!T93</f>
        <v>0</v>
      </c>
      <c r="G93">
        <f>PPCL_NG!T93</f>
        <v>25.06</v>
      </c>
      <c r="H93">
        <f>PPCL_Spot!T93</f>
        <v>2.4300000000000002</v>
      </c>
      <c r="I93">
        <f>Bawana_NG!T93</f>
        <v>68.52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963.78309570355611</v>
      </c>
      <c r="P93" s="77">
        <v>75.477128946367429</v>
      </c>
      <c r="Q93" s="77">
        <v>20.87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365.35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-26</v>
      </c>
      <c r="AA93" s="117">
        <f>STOA!J93</f>
        <v>6.04</v>
      </c>
      <c r="AB93" s="117">
        <f>-STOA!P93</f>
        <v>0</v>
      </c>
      <c r="AC93">
        <f t="shared" si="3"/>
        <v>14.042909153842167</v>
      </c>
      <c r="AD93">
        <f t="shared" si="4"/>
        <v>1529.5113906490087</v>
      </c>
      <c r="AE93">
        <f>'IDT-1'!F93</f>
        <v>-222</v>
      </c>
      <c r="AF93" s="26"/>
      <c r="AG93">
        <f t="shared" si="5"/>
        <v>1307.5113906490087</v>
      </c>
      <c r="AI93" s="75">
        <f>PXIL!J93</f>
        <v>0</v>
      </c>
      <c r="AJ93" s="75">
        <f>PXIL!P93</f>
        <v>0</v>
      </c>
      <c r="AK93" s="75">
        <f>RTM_IEX!J93</f>
        <v>31.25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12.949707602339181</v>
      </c>
      <c r="F94">
        <f>GT_Spot!T94</f>
        <v>0</v>
      </c>
      <c r="G94">
        <f>PPCL_NG!T94</f>
        <v>25.06</v>
      </c>
      <c r="H94">
        <f>PPCL_Spot!T94</f>
        <v>4.7699999999999996</v>
      </c>
      <c r="I94">
        <f>Bawana_NG!T94</f>
        <v>68.52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963.82997719795605</v>
      </c>
      <c r="P94" s="77">
        <v>75.477128946367429</v>
      </c>
      <c r="Q94" s="77">
        <v>20.87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365.77000000000004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6.04</v>
      </c>
      <c r="AB94" s="117">
        <f>-STOA!P94</f>
        <v>0</v>
      </c>
      <c r="AC94">
        <f t="shared" si="3"/>
        <v>14.127491960970632</v>
      </c>
      <c r="AD94">
        <f t="shared" si="4"/>
        <v>1591.2693217856918</v>
      </c>
      <c r="AE94">
        <f>'IDT-1'!F94</f>
        <v>-232.899</v>
      </c>
      <c r="AF94" s="26"/>
      <c r="AG94">
        <f t="shared" si="5"/>
        <v>1358.3703217856919</v>
      </c>
      <c r="AI94" s="75">
        <f>PXIL!J94</f>
        <v>0</v>
      </c>
      <c r="AJ94" s="75">
        <f>PXIL!P94</f>
        <v>0</v>
      </c>
      <c r="AK94" s="75">
        <f>RTM_IEX!J94</f>
        <v>62.11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10.77407515292747</v>
      </c>
      <c r="F95">
        <f>GT_Spot!T95</f>
        <v>0</v>
      </c>
      <c r="G95">
        <f>PPCL_NG!T95</f>
        <v>25.06</v>
      </c>
      <c r="H95">
        <f>PPCL_Spot!T95</f>
        <v>2.71</v>
      </c>
      <c r="I95">
        <f>Bawana_NG!T95</f>
        <v>68.52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939.24869269938517</v>
      </c>
      <c r="P95" s="77">
        <v>75.477128946367429</v>
      </c>
      <c r="Q95" s="77">
        <v>20.87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365.71000000000009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6.23</v>
      </c>
      <c r="AB95" s="117">
        <f>-STOA!P95</f>
        <v>0</v>
      </c>
      <c r="AC95">
        <f t="shared" si="3"/>
        <v>13.971407091828384</v>
      </c>
      <c r="AD95">
        <f t="shared" si="4"/>
        <v>1573.6884897068514</v>
      </c>
      <c r="AE95">
        <f>'IDT-1'!F95</f>
        <v>-210.49</v>
      </c>
      <c r="AF95" s="26"/>
      <c r="AG95">
        <f t="shared" si="5"/>
        <v>1363.1984897068514</v>
      </c>
      <c r="AI95" s="75">
        <f>PXIL!J95</f>
        <v>0</v>
      </c>
      <c r="AJ95" s="75">
        <f>PXIL!P95</f>
        <v>0</v>
      </c>
      <c r="AK95" s="75">
        <f>RTM_IEX!J95</f>
        <v>73.06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10.77407515292747</v>
      </c>
      <c r="F96">
        <f>GT_Spot!T96</f>
        <v>0</v>
      </c>
      <c r="G96">
        <f>PPCL_NG!T96</f>
        <v>25.06</v>
      </c>
      <c r="H96">
        <f>PPCL_Spot!T96</f>
        <v>2.71</v>
      </c>
      <c r="I96">
        <f>Bawana_NG!T96</f>
        <v>68.52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929.34220967138515</v>
      </c>
      <c r="P96" s="77">
        <v>75.477128946367429</v>
      </c>
      <c r="Q96" s="77">
        <v>20.87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365.75000000000006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6.23</v>
      </c>
      <c r="AB96" s="117">
        <f>-STOA!P96</f>
        <v>0</v>
      </c>
      <c r="AC96">
        <f t="shared" si="3"/>
        <v>13.931750041181985</v>
      </c>
      <c r="AD96">
        <f t="shared" si="4"/>
        <v>1569.2216637294982</v>
      </c>
      <c r="AE96">
        <f>'IDT-1'!F96</f>
        <v>-202.08</v>
      </c>
      <c r="AF96" s="26"/>
      <c r="AG96">
        <f t="shared" si="5"/>
        <v>1367.1416637294983</v>
      </c>
      <c r="AI96" s="75">
        <f>PXIL!J96</f>
        <v>0</v>
      </c>
      <c r="AJ96" s="75">
        <f>PXIL!P96</f>
        <v>0</v>
      </c>
      <c r="AK96" s="75">
        <f>RTM_IEX!J96</f>
        <v>78.42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10.77407515292747</v>
      </c>
      <c r="F97">
        <f>GT_Spot!T97</f>
        <v>0</v>
      </c>
      <c r="G97">
        <f>PPCL_NG!T97</f>
        <v>25.06</v>
      </c>
      <c r="H97">
        <f>PPCL_Spot!T97</f>
        <v>2.71</v>
      </c>
      <c r="I97">
        <f>Bawana_NG!T97</f>
        <v>68.52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922.6875745763499</v>
      </c>
      <c r="P97" s="77">
        <v>75.477128946367429</v>
      </c>
      <c r="Q97" s="77">
        <v>20.87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366.01000000000005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6.23</v>
      </c>
      <c r="AB97" s="117">
        <f>-STOA!P97</f>
        <v>0</v>
      </c>
      <c r="AC97">
        <f t="shared" si="3"/>
        <v>13.836141252345675</v>
      </c>
      <c r="AD97">
        <f t="shared" si="4"/>
        <v>1558.4526374232992</v>
      </c>
      <c r="AE97">
        <f>'IDT-1'!F97</f>
        <v>-199.02199999999999</v>
      </c>
      <c r="AF97" s="26"/>
      <c r="AG97">
        <f t="shared" si="5"/>
        <v>1359.4306374232992</v>
      </c>
      <c r="AI97" s="75">
        <f>PXIL!J97</f>
        <v>0</v>
      </c>
      <c r="AJ97" s="75">
        <f>PXIL!P97</f>
        <v>0</v>
      </c>
      <c r="AK97" s="75">
        <f>RTM_IEX!J97</f>
        <v>73.95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10.77407515292747</v>
      </c>
      <c r="F98">
        <f>GT_Spot!T98</f>
        <v>0</v>
      </c>
      <c r="G98">
        <f>PPCL_NG!T98</f>
        <v>25.06</v>
      </c>
      <c r="H98">
        <f>PPCL_Spot!T98</f>
        <v>2.71</v>
      </c>
      <c r="I98">
        <f>Bawana_NG!T98</f>
        <v>68.739999999999981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922.68739939354975</v>
      </c>
      <c r="P98" s="77">
        <v>75.477128946367429</v>
      </c>
      <c r="Q98" s="77">
        <v>20.87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366.25000000000006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6.23</v>
      </c>
      <c r="AB98" s="117">
        <f>-STOA!P98</f>
        <v>0</v>
      </c>
      <c r="AC98">
        <f t="shared" si="3"/>
        <v>13.916219710737032</v>
      </c>
      <c r="AD98">
        <f t="shared" si="4"/>
        <v>1567.4723837821073</v>
      </c>
      <c r="AE98">
        <f>'IDT-1'!F98</f>
        <v>-200.07</v>
      </c>
      <c r="AF98" s="26"/>
      <c r="AG98">
        <f t="shared" si="5"/>
        <v>1367.4023837821073</v>
      </c>
      <c r="AI98" s="75">
        <f>PXIL!J98</f>
        <v>0</v>
      </c>
      <c r="AJ98" s="75">
        <f>PXIL!P98</f>
        <v>0</v>
      </c>
      <c r="AK98" s="75">
        <f>RTM_IEX!J98</f>
        <v>82.59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0.31286732932234501</v>
      </c>
      <c r="F99">
        <f t="shared" si="6"/>
        <v>0</v>
      </c>
      <c r="G99">
        <f t="shared" si="6"/>
        <v>0.60143999999999909</v>
      </c>
      <c r="H99">
        <f t="shared" si="6"/>
        <v>0.1058723529151312</v>
      </c>
      <c r="I99">
        <f t="shared" si="6"/>
        <v>1.6250627620817726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22.74171656161537</v>
      </c>
      <c r="P99" s="77">
        <f t="shared" si="6"/>
        <v>1.8114510947128228</v>
      </c>
      <c r="Q99" s="77">
        <f t="shared" si="6"/>
        <v>0.5382600000000004</v>
      </c>
      <c r="R99" s="80">
        <f>SUM(R3:R98)/4000</f>
        <v>0.18429109039892558</v>
      </c>
      <c r="S99" s="80">
        <f t="shared" si="6"/>
        <v>0</v>
      </c>
      <c r="T99" s="78">
        <f t="shared" si="6"/>
        <v>0.64538750000000011</v>
      </c>
      <c r="U99" s="78">
        <f t="shared" si="6"/>
        <v>9.4652099999999972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-6.5179499999999999</v>
      </c>
      <c r="AA99" s="117">
        <f t="shared" si="6"/>
        <v>0.12707000000000004</v>
      </c>
      <c r="AB99" s="117">
        <f t="shared" si="6"/>
        <v>0</v>
      </c>
      <c r="AC99">
        <f t="shared" si="6"/>
        <v>0.40744091393722109</v>
      </c>
      <c r="AD99">
        <f t="shared" si="6"/>
        <v>31.591057777109128</v>
      </c>
      <c r="AE99">
        <f t="shared" si="6"/>
        <v>-1.5693392500000001</v>
      </c>
      <c r="AG99">
        <f t="shared" si="6"/>
        <v>30.02171852710913</v>
      </c>
      <c r="AI99">
        <f t="shared" si="6"/>
        <v>0</v>
      </c>
      <c r="AJ99">
        <f t="shared" si="6"/>
        <v>0</v>
      </c>
      <c r="AK99">
        <f t="shared" si="6"/>
        <v>0.95907000000000009</v>
      </c>
      <c r="AL99">
        <f t="shared" si="6"/>
        <v>-0.60124999999999995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44657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1.4606115515288791</v>
      </c>
      <c r="F3">
        <f>GT_Spot!S3</f>
        <v>0</v>
      </c>
      <c r="G3">
        <f>PPCL_NG!S3</f>
        <v>39.39</v>
      </c>
      <c r="H3">
        <f>PPCL_Spot!S3</f>
        <v>9.2600000000000016</v>
      </c>
      <c r="I3">
        <f>Bawana_NG!S3</f>
        <v>20.676405952380954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27.2</v>
      </c>
      <c r="AB3" s="117">
        <f>-STOA!Q3</f>
        <v>0</v>
      </c>
      <c r="AC3">
        <f>SUMIF(B3:AB3,"&gt;0")*$AC$2-SUMIF(B3:AB3,"&lt;0")*($AC$2/(1-$AC$2))+SUMIF(AI3:AR3,"&gt;0")*$AC$2-SUMIF(AI3:AR3,"&lt;0")*($AC$2/(1-$AC$2))</f>
        <v>0.86228575403440655</v>
      </c>
      <c r="AD3">
        <f>SUM(B3:AB3,AI3:AR3)-AC3</f>
        <v>97.124731749875423</v>
      </c>
      <c r="AE3">
        <f>'IDT-1'!E3</f>
        <v>0</v>
      </c>
      <c r="AF3" s="26"/>
      <c r="AG3">
        <f>SUM(AD3:AF3)</f>
        <v>97.124731749875423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1.5750849377123444</v>
      </c>
      <c r="F4">
        <f>GT_Spot!S4</f>
        <v>0</v>
      </c>
      <c r="G4">
        <f>PPCL_NG!S4</f>
        <v>39.39</v>
      </c>
      <c r="H4">
        <f>PPCL_Spot!S4</f>
        <v>9.2600000000000016</v>
      </c>
      <c r="I4">
        <f>Bawana_NG!S4</f>
        <v>27.57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27.2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0.92395674745186873</v>
      </c>
      <c r="AD4">
        <f t="shared" ref="AD4:AD67" si="1">SUM(B4:AB4,AI4:AR4)-AC4</f>
        <v>104.07112819026048</v>
      </c>
      <c r="AE4">
        <f>'IDT-1'!E4</f>
        <v>0</v>
      </c>
      <c r="AF4" s="26"/>
      <c r="AG4">
        <f t="shared" ref="AG4:AG67" si="2">SUM(AD4:AF4)</f>
        <v>104.07112819026048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1.5750849377123444</v>
      </c>
      <c r="F5">
        <f>GT_Spot!S5</f>
        <v>0</v>
      </c>
      <c r="G5">
        <f>PPCL_NG!S5</f>
        <v>39.39</v>
      </c>
      <c r="H5">
        <f>PPCL_Spot!S5</f>
        <v>9.2600000000000016</v>
      </c>
      <c r="I5">
        <f>Bawana_NG!S5</f>
        <v>27.57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27.2</v>
      </c>
      <c r="AB5" s="117">
        <f>-STOA!Q5</f>
        <v>0</v>
      </c>
      <c r="AC5">
        <f t="shared" si="0"/>
        <v>0.92395674745186873</v>
      </c>
      <c r="AD5">
        <f t="shared" si="1"/>
        <v>104.07112819026048</v>
      </c>
      <c r="AE5">
        <f>'IDT-1'!E5</f>
        <v>0</v>
      </c>
      <c r="AF5" s="26"/>
      <c r="AG5">
        <f t="shared" si="2"/>
        <v>104.07112819026048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2.1707442258340461</v>
      </c>
      <c r="F6">
        <f>GT_Spot!S6</f>
        <v>0</v>
      </c>
      <c r="G6">
        <f>PPCL_NG!S6</f>
        <v>39.39</v>
      </c>
      <c r="H6">
        <f>PPCL_Spot!S6</f>
        <v>15.630000000000004</v>
      </c>
      <c r="I6">
        <f>Bawana_NG!S6</f>
        <v>27.57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27.2</v>
      </c>
      <c r="AB6" s="117">
        <f>-STOA!Q6</f>
        <v>0</v>
      </c>
      <c r="AC6">
        <f t="shared" si="0"/>
        <v>0.98525454918733979</v>
      </c>
      <c r="AD6">
        <f t="shared" si="1"/>
        <v>110.97548967664672</v>
      </c>
      <c r="AE6">
        <f>'IDT-1'!E6</f>
        <v>0</v>
      </c>
      <c r="AF6" s="26"/>
      <c r="AG6">
        <f t="shared" si="2"/>
        <v>110.97548967664672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2.1114342743085261</v>
      </c>
      <c r="F7">
        <f>GT_Spot!S7</f>
        <v>0</v>
      </c>
      <c r="G7">
        <f>PPCL_NG!S7</f>
        <v>39.39</v>
      </c>
      <c r="H7">
        <f>PPCL_Spot!S7</f>
        <v>15.630000000000004</v>
      </c>
      <c r="I7">
        <f>Bawana_NG!S7</f>
        <v>27.999999999999996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29.15</v>
      </c>
      <c r="Z7" s="75">
        <f>IEX!Q7</f>
        <v>0</v>
      </c>
      <c r="AA7" s="117">
        <f>STOA!K7</f>
        <v>17.490000000000002</v>
      </c>
      <c r="AB7" s="117">
        <f>-STOA!Q7</f>
        <v>0</v>
      </c>
      <c r="AC7">
        <f t="shared" si="0"/>
        <v>1.1595886216139153</v>
      </c>
      <c r="AD7">
        <f t="shared" si="1"/>
        <v>130.61184565269463</v>
      </c>
      <c r="AE7">
        <f>'IDT-1'!E7</f>
        <v>0</v>
      </c>
      <c r="AF7" s="26"/>
      <c r="AG7">
        <f t="shared" si="2"/>
        <v>130.61184565269463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2.1114342743085261</v>
      </c>
      <c r="F8">
        <f>GT_Spot!S8</f>
        <v>0</v>
      </c>
      <c r="G8">
        <f>PPCL_NG!S8</f>
        <v>39.39</v>
      </c>
      <c r="H8">
        <f>PPCL_Spot!S8</f>
        <v>17.75</v>
      </c>
      <c r="I8">
        <f>Bawana_NG!S8</f>
        <v>27.999999999999996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17.490000000000002</v>
      </c>
      <c r="AB8" s="117">
        <f>-STOA!Q8</f>
        <v>0</v>
      </c>
      <c r="AC8">
        <f t="shared" si="0"/>
        <v>0.921724621613915</v>
      </c>
      <c r="AD8">
        <f t="shared" si="1"/>
        <v>103.8197096526946</v>
      </c>
      <c r="AE8">
        <f>'IDT-1'!E8</f>
        <v>0</v>
      </c>
      <c r="AF8" s="26"/>
      <c r="AG8">
        <f t="shared" si="2"/>
        <v>103.8197096526946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2.1105627945661216</v>
      </c>
      <c r="F9">
        <f>GT_Spot!S9</f>
        <v>0</v>
      </c>
      <c r="G9">
        <f>PPCL_NG!S9</f>
        <v>39.39</v>
      </c>
      <c r="H9">
        <f>PPCL_Spot!S9</f>
        <v>17.75</v>
      </c>
      <c r="I9">
        <f>Bawana_NG!S9</f>
        <v>27.999999999999996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17.490000000000002</v>
      </c>
      <c r="AB9" s="117">
        <f>-STOA!Q9</f>
        <v>0</v>
      </c>
      <c r="AC9">
        <f t="shared" si="0"/>
        <v>0.921716952592182</v>
      </c>
      <c r="AD9">
        <f t="shared" si="1"/>
        <v>103.81884584197395</v>
      </c>
      <c r="AE9">
        <f>'IDT-1'!E9</f>
        <v>0</v>
      </c>
      <c r="AF9" s="26"/>
      <c r="AG9">
        <f t="shared" si="2"/>
        <v>103.81884584197395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2.1105627945661216</v>
      </c>
      <c r="F10">
        <f>GT_Spot!S10</f>
        <v>0</v>
      </c>
      <c r="G10">
        <f>PPCL_NG!S10</f>
        <v>39.39</v>
      </c>
      <c r="H10">
        <f>PPCL_Spot!S10</f>
        <v>17.75</v>
      </c>
      <c r="I10">
        <f>Bawana_NG!S10</f>
        <v>27.999999999999996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17.490000000000002</v>
      </c>
      <c r="AB10" s="117">
        <f>-STOA!Q10</f>
        <v>0</v>
      </c>
      <c r="AC10">
        <f t="shared" si="0"/>
        <v>0.921716952592182</v>
      </c>
      <c r="AD10">
        <f t="shared" si="1"/>
        <v>103.81884584197395</v>
      </c>
      <c r="AE10">
        <f>'IDT-1'!E10</f>
        <v>0</v>
      </c>
      <c r="AF10" s="26"/>
      <c r="AG10">
        <f t="shared" si="2"/>
        <v>103.81884584197395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2.1105627945661216</v>
      </c>
      <c r="F11">
        <f>GT_Spot!S11</f>
        <v>0</v>
      </c>
      <c r="G11">
        <f>PPCL_NG!S11</f>
        <v>39.39</v>
      </c>
      <c r="H11">
        <f>PPCL_Spot!S11</f>
        <v>17.75</v>
      </c>
      <c r="I11">
        <f>Bawana_NG!S11</f>
        <v>27.999999999999996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17.490000000000002</v>
      </c>
      <c r="AB11" s="117">
        <f>-STOA!Q11</f>
        <v>0</v>
      </c>
      <c r="AC11">
        <f t="shared" si="0"/>
        <v>0.921716952592182</v>
      </c>
      <c r="AD11">
        <f t="shared" si="1"/>
        <v>103.81884584197395</v>
      </c>
      <c r="AE11">
        <f>'IDT-1'!E11</f>
        <v>0</v>
      </c>
      <c r="AF11" s="26"/>
      <c r="AG11">
        <f t="shared" si="2"/>
        <v>103.81884584197395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2.1105627945661216</v>
      </c>
      <c r="F12">
        <f>GT_Spot!S12</f>
        <v>0</v>
      </c>
      <c r="G12">
        <f>PPCL_NG!S12</f>
        <v>39.39</v>
      </c>
      <c r="H12">
        <f>PPCL_Spot!S12</f>
        <v>17.75</v>
      </c>
      <c r="I12">
        <f>Bawana_NG!S12</f>
        <v>27.999999999999996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24.29</v>
      </c>
      <c r="Z12" s="75">
        <f>IEX!Q12</f>
        <v>0</v>
      </c>
      <c r="AA12" s="117">
        <f>STOA!K12</f>
        <v>17.490000000000002</v>
      </c>
      <c r="AB12" s="117">
        <f>-STOA!Q12</f>
        <v>0</v>
      </c>
      <c r="AC12">
        <f t="shared" si="0"/>
        <v>1.1354689525921819</v>
      </c>
      <c r="AD12">
        <f t="shared" si="1"/>
        <v>127.89509384197395</v>
      </c>
      <c r="AE12">
        <f>'IDT-1'!E12</f>
        <v>0</v>
      </c>
      <c r="AF12" s="26"/>
      <c r="AG12">
        <f t="shared" si="2"/>
        <v>127.89509384197395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2.1105627945661216</v>
      </c>
      <c r="F13">
        <f>GT_Spot!S13</f>
        <v>0</v>
      </c>
      <c r="G13">
        <f>PPCL_NG!S13</f>
        <v>39.39</v>
      </c>
      <c r="H13">
        <f>PPCL_Spot!S13</f>
        <v>17.75</v>
      </c>
      <c r="I13">
        <f>Bawana_NG!S13</f>
        <v>27.999999999999996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17.490000000000002</v>
      </c>
      <c r="AB13" s="117">
        <f>-STOA!Q13</f>
        <v>0</v>
      </c>
      <c r="AC13">
        <f t="shared" si="0"/>
        <v>0.921716952592182</v>
      </c>
      <c r="AD13">
        <f t="shared" si="1"/>
        <v>103.81884584197395</v>
      </c>
      <c r="AE13">
        <f>'IDT-1'!E13</f>
        <v>0</v>
      </c>
      <c r="AF13" s="26"/>
      <c r="AG13">
        <f t="shared" si="2"/>
        <v>103.81884584197395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2.1105627945661216</v>
      </c>
      <c r="F14">
        <f>GT_Spot!S14</f>
        <v>0</v>
      </c>
      <c r="G14">
        <f>PPCL_NG!S14</f>
        <v>39.39</v>
      </c>
      <c r="H14">
        <f>PPCL_Spot!S14</f>
        <v>17.75</v>
      </c>
      <c r="I14">
        <f>Bawana_NG!S14</f>
        <v>27.999999999999996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17.490000000000002</v>
      </c>
      <c r="AB14" s="117">
        <f>-STOA!Q14</f>
        <v>0</v>
      </c>
      <c r="AC14">
        <f t="shared" si="0"/>
        <v>0.921716952592182</v>
      </c>
      <c r="AD14">
        <f t="shared" si="1"/>
        <v>103.81884584197395</v>
      </c>
      <c r="AE14">
        <f>'IDT-1'!E14</f>
        <v>0</v>
      </c>
      <c r="AF14" s="26"/>
      <c r="AG14">
        <f t="shared" si="2"/>
        <v>103.81884584197395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2.1105627945661216</v>
      </c>
      <c r="F15">
        <f>GT_Spot!S15</f>
        <v>0</v>
      </c>
      <c r="G15">
        <f>PPCL_NG!S15</f>
        <v>39.39</v>
      </c>
      <c r="H15">
        <f>PPCL_Spot!S15</f>
        <v>17.75</v>
      </c>
      <c r="I15">
        <f>Bawana_NG!S15</f>
        <v>27.999999999999996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7.77</v>
      </c>
      <c r="AB15" s="117">
        <f>-STOA!Q15</f>
        <v>0</v>
      </c>
      <c r="AC15">
        <f t="shared" si="0"/>
        <v>0.83618095259218184</v>
      </c>
      <c r="AD15">
        <f t="shared" si="1"/>
        <v>94.184381841973931</v>
      </c>
      <c r="AE15">
        <f>'IDT-1'!E15</f>
        <v>0</v>
      </c>
      <c r="AF15" s="26"/>
      <c r="AG15">
        <f t="shared" si="2"/>
        <v>94.184381841973931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2.1105627945661216</v>
      </c>
      <c r="F16">
        <f>GT_Spot!S16</f>
        <v>0</v>
      </c>
      <c r="G16">
        <f>PPCL_NG!S16</f>
        <v>39.39</v>
      </c>
      <c r="H16">
        <f>PPCL_Spot!S16</f>
        <v>17.75</v>
      </c>
      <c r="I16">
        <f>Bawana_NG!S16</f>
        <v>27.999999999999996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7.77</v>
      </c>
      <c r="AB16" s="117">
        <f>-STOA!Q16</f>
        <v>0</v>
      </c>
      <c r="AC16">
        <f t="shared" si="0"/>
        <v>0.83618095259218184</v>
      </c>
      <c r="AD16">
        <f t="shared" si="1"/>
        <v>94.184381841973931</v>
      </c>
      <c r="AE16">
        <f>'IDT-1'!E16</f>
        <v>0</v>
      </c>
      <c r="AF16" s="26"/>
      <c r="AG16">
        <f t="shared" si="2"/>
        <v>94.184381841973931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2.1105627945661216</v>
      </c>
      <c r="F17">
        <f>GT_Spot!S17</f>
        <v>0</v>
      </c>
      <c r="G17">
        <f>PPCL_NG!S17</f>
        <v>39.39</v>
      </c>
      <c r="H17">
        <f>PPCL_Spot!S17</f>
        <v>17.75</v>
      </c>
      <c r="I17">
        <f>Bawana_NG!S17</f>
        <v>27.999999999999996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29.14</v>
      </c>
      <c r="Z17" s="75">
        <f>IEX!Q17</f>
        <v>0</v>
      </c>
      <c r="AA17" s="117">
        <f>STOA!K17</f>
        <v>7.77</v>
      </c>
      <c r="AB17" s="117">
        <f>-STOA!Q17</f>
        <v>0</v>
      </c>
      <c r="AC17">
        <f t="shared" si="0"/>
        <v>1.0926129525921819</v>
      </c>
      <c r="AD17">
        <f t="shared" si="1"/>
        <v>123.06794984197394</v>
      </c>
      <c r="AE17">
        <f>'IDT-1'!E17</f>
        <v>0</v>
      </c>
      <c r="AF17" s="26"/>
      <c r="AG17">
        <f t="shared" si="2"/>
        <v>123.06794984197394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2.1105627945661216</v>
      </c>
      <c r="F18">
        <f>GT_Spot!S18</f>
        <v>0</v>
      </c>
      <c r="G18">
        <f>PPCL_NG!S18</f>
        <v>39.39</v>
      </c>
      <c r="H18">
        <f>PPCL_Spot!S18</f>
        <v>0</v>
      </c>
      <c r="I18">
        <f>Bawana_NG!S18</f>
        <v>27.999999999999996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7.77</v>
      </c>
      <c r="AB18" s="117">
        <f>-STOA!Q18</f>
        <v>0</v>
      </c>
      <c r="AC18">
        <f t="shared" si="0"/>
        <v>0.67998095259218183</v>
      </c>
      <c r="AD18">
        <f t="shared" si="1"/>
        <v>76.590581841973929</v>
      </c>
      <c r="AE18">
        <f>'IDT-1'!E18</f>
        <v>0</v>
      </c>
      <c r="AF18" s="26"/>
      <c r="AG18">
        <f t="shared" si="2"/>
        <v>76.590581841973929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2.1105627945661216</v>
      </c>
      <c r="F19">
        <f>GT_Spot!S19</f>
        <v>0</v>
      </c>
      <c r="G19">
        <f>PPCL_NG!S19</f>
        <v>39.39</v>
      </c>
      <c r="H19">
        <f>PPCL_Spot!S19</f>
        <v>4.04815992730577</v>
      </c>
      <c r="I19">
        <f>Bawana_NG!S19</f>
        <v>27.57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7.77</v>
      </c>
      <c r="AB19" s="117">
        <f>-STOA!Q19</f>
        <v>0</v>
      </c>
      <c r="AC19">
        <f t="shared" si="0"/>
        <v>0.71182075995247263</v>
      </c>
      <c r="AD19">
        <f t="shared" si="1"/>
        <v>80.176901961919413</v>
      </c>
      <c r="AE19">
        <f>'IDT-1'!E19</f>
        <v>0</v>
      </c>
      <c r="AF19" s="26"/>
      <c r="AG19">
        <f t="shared" si="2"/>
        <v>80.176901961919413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2.1105627945661216</v>
      </c>
      <c r="F20">
        <f>GT_Spot!S20</f>
        <v>0</v>
      </c>
      <c r="G20">
        <f>PPCL_NG!S20</f>
        <v>39.39</v>
      </c>
      <c r="H20">
        <f>PPCL_Spot!S20</f>
        <v>4.04815992730577</v>
      </c>
      <c r="I20">
        <f>Bawana_NG!S20</f>
        <v>27.829999999999991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7.77</v>
      </c>
      <c r="AB20" s="117">
        <f>-STOA!Q20</f>
        <v>0</v>
      </c>
      <c r="AC20">
        <f t="shared" si="0"/>
        <v>0.71410875995247258</v>
      </c>
      <c r="AD20">
        <f t="shared" si="1"/>
        <v>80.43461396191941</v>
      </c>
      <c r="AE20">
        <f>'IDT-1'!E20</f>
        <v>0</v>
      </c>
      <c r="AF20" s="26"/>
      <c r="AG20">
        <f t="shared" si="2"/>
        <v>80.43461396191941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2.1105627945661216</v>
      </c>
      <c r="F21">
        <f>GT_Spot!S21</f>
        <v>0</v>
      </c>
      <c r="G21">
        <f>PPCL_NG!S21</f>
        <v>39.39</v>
      </c>
      <c r="H21">
        <f>PPCL_Spot!S21</f>
        <v>4.04815992730577</v>
      </c>
      <c r="I21">
        <f>Bawana_NG!S21</f>
        <v>27.649999999999995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7.77</v>
      </c>
      <c r="AB21" s="117">
        <f>-STOA!Q21</f>
        <v>0</v>
      </c>
      <c r="AC21">
        <f t="shared" si="0"/>
        <v>0.71252475995247266</v>
      </c>
      <c r="AD21">
        <f t="shared" si="1"/>
        <v>80.256197961919412</v>
      </c>
      <c r="AE21">
        <f>'IDT-1'!E21</f>
        <v>0</v>
      </c>
      <c r="AF21" s="26"/>
      <c r="AG21">
        <f t="shared" si="2"/>
        <v>80.256197961919412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2.1105627945661216</v>
      </c>
      <c r="F22">
        <f>GT_Spot!S22</f>
        <v>0</v>
      </c>
      <c r="G22">
        <f>PPCL_NG!S22</f>
        <v>39.39</v>
      </c>
      <c r="H22">
        <f>PPCL_Spot!S22</f>
        <v>4.04815992730577</v>
      </c>
      <c r="I22">
        <f>Bawana_NG!S22</f>
        <v>27.649999999999995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24.29</v>
      </c>
      <c r="Z22" s="75">
        <f>IEX!Q22</f>
        <v>0</v>
      </c>
      <c r="AA22" s="117">
        <f>STOA!K22</f>
        <v>7.77</v>
      </c>
      <c r="AB22" s="117">
        <f>-STOA!Q22</f>
        <v>0</v>
      </c>
      <c r="AC22">
        <f t="shared" si="0"/>
        <v>0.92627675995247261</v>
      </c>
      <c r="AD22">
        <f t="shared" si="1"/>
        <v>104.3324459619194</v>
      </c>
      <c r="AE22">
        <f>'IDT-1'!E22</f>
        <v>0</v>
      </c>
      <c r="AF22" s="26"/>
      <c r="AG22">
        <f t="shared" si="2"/>
        <v>104.3324459619194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2.1105627945661216</v>
      </c>
      <c r="F23">
        <f>GT_Spot!S23</f>
        <v>0</v>
      </c>
      <c r="G23">
        <f>PPCL_NG!S23</f>
        <v>39.39</v>
      </c>
      <c r="H23">
        <f>PPCL_Spot!S23</f>
        <v>4.04815992730577</v>
      </c>
      <c r="I23">
        <f>Bawana_NG!S23</f>
        <v>27.649999999999995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7.77</v>
      </c>
      <c r="AB23" s="117">
        <f>-STOA!Q23</f>
        <v>0</v>
      </c>
      <c r="AC23">
        <f t="shared" si="0"/>
        <v>0.71252475995247266</v>
      </c>
      <c r="AD23">
        <f t="shared" si="1"/>
        <v>80.256197961919412</v>
      </c>
      <c r="AE23">
        <f>'IDT-1'!E23</f>
        <v>0</v>
      </c>
      <c r="AF23" s="26"/>
      <c r="AG23">
        <f t="shared" si="2"/>
        <v>80.256197961919412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2.1105627945661216</v>
      </c>
      <c r="F24">
        <f>GT_Spot!S24</f>
        <v>0</v>
      </c>
      <c r="G24">
        <f>PPCL_NG!S24</f>
        <v>39.39</v>
      </c>
      <c r="H24">
        <f>PPCL_Spot!S24</f>
        <v>4.04815992730577</v>
      </c>
      <c r="I24">
        <f>Bawana_NG!S24</f>
        <v>27.57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7.77</v>
      </c>
      <c r="AB24" s="117">
        <f>-STOA!Q24</f>
        <v>0</v>
      </c>
      <c r="AC24">
        <f t="shared" si="0"/>
        <v>0.71182075995247263</v>
      </c>
      <c r="AD24">
        <f t="shared" si="1"/>
        <v>80.176901961919413</v>
      </c>
      <c r="AE24">
        <f>'IDT-1'!E24</f>
        <v>0</v>
      </c>
      <c r="AF24" s="26"/>
      <c r="AG24">
        <f t="shared" si="2"/>
        <v>80.176901961919413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2.1105627945661216</v>
      </c>
      <c r="F25">
        <f>GT_Spot!S25</f>
        <v>0</v>
      </c>
      <c r="G25">
        <f>PPCL_NG!S25</f>
        <v>39.39</v>
      </c>
      <c r="H25">
        <f>PPCL_Spot!S25</f>
        <v>4.04815992730577</v>
      </c>
      <c r="I25">
        <f>Bawana_NG!S25</f>
        <v>27.57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7.77</v>
      </c>
      <c r="AB25" s="117">
        <f>-STOA!Q25</f>
        <v>0</v>
      </c>
      <c r="AC25">
        <f t="shared" si="0"/>
        <v>0.71182075995247263</v>
      </c>
      <c r="AD25">
        <f t="shared" si="1"/>
        <v>80.176901961919413</v>
      </c>
      <c r="AE25">
        <f>'IDT-1'!E25</f>
        <v>0</v>
      </c>
      <c r="AF25" s="26"/>
      <c r="AG25">
        <f t="shared" si="2"/>
        <v>80.176901961919413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2.1105627945661216</v>
      </c>
      <c r="F26">
        <f>GT_Spot!S26</f>
        <v>0</v>
      </c>
      <c r="G26">
        <f>PPCL_NG!S26</f>
        <v>39.39</v>
      </c>
      <c r="H26">
        <f>PPCL_Spot!S26</f>
        <v>5.3815384615384616</v>
      </c>
      <c r="I26">
        <f>Bawana_NG!S26</f>
        <v>27.57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7.77</v>
      </c>
      <c r="AB26" s="117">
        <f>-STOA!Q26</f>
        <v>0</v>
      </c>
      <c r="AC26">
        <f t="shared" si="0"/>
        <v>0.72355449105372038</v>
      </c>
      <c r="AD26">
        <f t="shared" si="1"/>
        <v>81.498546765050861</v>
      </c>
      <c r="AE26">
        <f>'IDT-1'!E26</f>
        <v>0</v>
      </c>
      <c r="AF26" s="26"/>
      <c r="AG26">
        <f t="shared" si="2"/>
        <v>81.498546765050861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2.1097383328837336</v>
      </c>
      <c r="F27">
        <f>GT_Spot!S27</f>
        <v>0</v>
      </c>
      <c r="G27">
        <f>PPCL_NG!S27</f>
        <v>39.39</v>
      </c>
      <c r="H27">
        <f>PPCL_Spot!S27</f>
        <v>5.3815384615384616</v>
      </c>
      <c r="I27">
        <f>Bawana_NG!S27</f>
        <v>27.57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29.15</v>
      </c>
      <c r="Z27" s="75">
        <f>IEX!Q27</f>
        <v>0</v>
      </c>
      <c r="AA27" s="117">
        <f>STOA!K27</f>
        <v>7.77</v>
      </c>
      <c r="AB27" s="117">
        <f>-STOA!Q27</f>
        <v>0</v>
      </c>
      <c r="AC27">
        <f t="shared" si="0"/>
        <v>0.98006723579091548</v>
      </c>
      <c r="AD27">
        <f t="shared" si="1"/>
        <v>110.39120955863129</v>
      </c>
      <c r="AE27">
        <f>'IDT-1'!E27</f>
        <v>0</v>
      </c>
      <c r="AF27" s="26"/>
      <c r="AG27">
        <f t="shared" si="2"/>
        <v>110.39120955863129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2.1097383328837336</v>
      </c>
      <c r="F28">
        <f>GT_Spot!S28</f>
        <v>0</v>
      </c>
      <c r="G28">
        <f>PPCL_NG!S28</f>
        <v>39.39</v>
      </c>
      <c r="H28">
        <f>PPCL_Spot!S28</f>
        <v>6.36</v>
      </c>
      <c r="I28">
        <f>Bawana_NG!S28</f>
        <v>27.57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9.7200000000000006</v>
      </c>
      <c r="Z28" s="75">
        <f>IEX!Q28</f>
        <v>0</v>
      </c>
      <c r="AA28" s="117">
        <f>STOA!K28</f>
        <v>7.77</v>
      </c>
      <c r="AB28" s="117">
        <f>-STOA!Q28</f>
        <v>0</v>
      </c>
      <c r="AC28">
        <f t="shared" si="0"/>
        <v>0.81769369732937691</v>
      </c>
      <c r="AD28">
        <f t="shared" si="1"/>
        <v>92.102044635554364</v>
      </c>
      <c r="AE28">
        <f>'IDT-1'!E28</f>
        <v>0</v>
      </c>
      <c r="AF28" s="26"/>
      <c r="AG28">
        <f t="shared" si="2"/>
        <v>92.102044635554364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2.1097383328837336</v>
      </c>
      <c r="F29">
        <f>GT_Spot!S29</f>
        <v>0</v>
      </c>
      <c r="G29">
        <f>PPCL_NG!S29</f>
        <v>39.39</v>
      </c>
      <c r="H29">
        <f>PPCL_Spot!S29</f>
        <v>6.36</v>
      </c>
      <c r="I29">
        <f>Bawana_NG!S29</f>
        <v>27.57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9.7200000000000006</v>
      </c>
      <c r="Z29" s="75">
        <f>IEX!Q29</f>
        <v>0</v>
      </c>
      <c r="AA29" s="117">
        <f>STOA!K29</f>
        <v>7.77</v>
      </c>
      <c r="AB29" s="117">
        <f>-STOA!Q29</f>
        <v>0</v>
      </c>
      <c r="AC29">
        <f t="shared" si="0"/>
        <v>0.81769369732937691</v>
      </c>
      <c r="AD29">
        <f t="shared" si="1"/>
        <v>92.102044635554364</v>
      </c>
      <c r="AE29">
        <f>'IDT-1'!E29</f>
        <v>0</v>
      </c>
      <c r="AF29" s="26"/>
      <c r="AG29">
        <f t="shared" si="2"/>
        <v>92.102044635554364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2.1097383328837336</v>
      </c>
      <c r="F30">
        <f>GT_Spot!S30</f>
        <v>0</v>
      </c>
      <c r="G30">
        <f>PPCL_NG!S30</f>
        <v>39.39</v>
      </c>
      <c r="H30">
        <f>PPCL_Spot!S30</f>
        <v>6.36</v>
      </c>
      <c r="I30">
        <f>Bawana_NG!S30</f>
        <v>27.999999999999996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17.489999999999998</v>
      </c>
      <c r="Z30" s="75">
        <f>IEX!Q30</f>
        <v>0</v>
      </c>
      <c r="AA30" s="117">
        <f>STOA!K30</f>
        <v>7.77</v>
      </c>
      <c r="AB30" s="117">
        <f>-STOA!Q30</f>
        <v>0</v>
      </c>
      <c r="AC30">
        <f t="shared" si="0"/>
        <v>0.8898536973293768</v>
      </c>
      <c r="AD30">
        <f t="shared" si="1"/>
        <v>100.22988463555436</v>
      </c>
      <c r="AE30">
        <f>'IDT-1'!E30</f>
        <v>0</v>
      </c>
      <c r="AF30" s="26"/>
      <c r="AG30">
        <f t="shared" si="2"/>
        <v>100.22988463555436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2.1097383328837336</v>
      </c>
      <c r="F31">
        <f>GT_Spot!S31</f>
        <v>0</v>
      </c>
      <c r="G31">
        <f>PPCL_NG!S31</f>
        <v>39.39</v>
      </c>
      <c r="H31">
        <f>PPCL_Spot!S31</f>
        <v>6.36</v>
      </c>
      <c r="I31">
        <f>Bawana_NG!S31</f>
        <v>27.57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9.7100000000000009</v>
      </c>
      <c r="Z31" s="75">
        <f>IEX!Q31</f>
        <v>0</v>
      </c>
      <c r="AA31" s="117">
        <f>STOA!K31</f>
        <v>7.77</v>
      </c>
      <c r="AB31" s="117">
        <f>-STOA!Q31</f>
        <v>0</v>
      </c>
      <c r="AC31">
        <f t="shared" si="0"/>
        <v>0.81760569732937705</v>
      </c>
      <c r="AD31">
        <f t="shared" si="1"/>
        <v>92.092132635554364</v>
      </c>
      <c r="AE31">
        <f>'IDT-1'!E31</f>
        <v>0</v>
      </c>
      <c r="AF31" s="26"/>
      <c r="AG31">
        <f t="shared" si="2"/>
        <v>92.092132635554364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2.1097383328837336</v>
      </c>
      <c r="F32">
        <f>GT_Spot!S32</f>
        <v>0</v>
      </c>
      <c r="G32">
        <f>PPCL_NG!S32</f>
        <v>39.39</v>
      </c>
      <c r="H32">
        <f>PPCL_Spot!S32</f>
        <v>6.36</v>
      </c>
      <c r="I32">
        <f>Bawana_NG!S32</f>
        <v>27.57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53.43</v>
      </c>
      <c r="Z32" s="75">
        <f>IEX!Q32</f>
        <v>0</v>
      </c>
      <c r="AA32" s="117">
        <f>STOA!K32</f>
        <v>7.77</v>
      </c>
      <c r="AB32" s="117">
        <f>-STOA!Q32</f>
        <v>0</v>
      </c>
      <c r="AC32">
        <f t="shared" si="0"/>
        <v>1.2023416973293772</v>
      </c>
      <c r="AD32">
        <f t="shared" si="1"/>
        <v>135.42739663555437</v>
      </c>
      <c r="AE32">
        <f>'IDT-1'!E32</f>
        <v>0</v>
      </c>
      <c r="AF32" s="26"/>
      <c r="AG32">
        <f t="shared" si="2"/>
        <v>135.42739663555437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2.1097383328837336</v>
      </c>
      <c r="F33">
        <f>GT_Spot!S33</f>
        <v>0</v>
      </c>
      <c r="G33">
        <f>PPCL_NG!S33</f>
        <v>39.39</v>
      </c>
      <c r="H33">
        <f>PPCL_Spot!S33</f>
        <v>6.36</v>
      </c>
      <c r="I33">
        <f>Bawana_NG!S33</f>
        <v>27.57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14.58</v>
      </c>
      <c r="Z33" s="75">
        <f>IEX!Q33</f>
        <v>0</v>
      </c>
      <c r="AA33" s="117">
        <f>STOA!K33</f>
        <v>17.489999999999998</v>
      </c>
      <c r="AB33" s="117">
        <f>-STOA!Q33</f>
        <v>0</v>
      </c>
      <c r="AC33">
        <f t="shared" si="0"/>
        <v>0.945997697329377</v>
      </c>
      <c r="AD33">
        <f t="shared" si="1"/>
        <v>106.55374063555436</v>
      </c>
      <c r="AE33">
        <f>'IDT-1'!E33</f>
        <v>0</v>
      </c>
      <c r="AF33" s="26"/>
      <c r="AG33">
        <f t="shared" si="2"/>
        <v>106.55374063555436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2.1097383328837336</v>
      </c>
      <c r="F34">
        <f>GT_Spot!S34</f>
        <v>0</v>
      </c>
      <c r="G34">
        <f>PPCL_NG!S34</f>
        <v>39.39</v>
      </c>
      <c r="H34">
        <f>PPCL_Spot!S34</f>
        <v>6.36</v>
      </c>
      <c r="I34">
        <f>Bawana_NG!S34</f>
        <v>27.57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14.57</v>
      </c>
      <c r="Z34" s="75">
        <f>IEX!Q34</f>
        <v>0</v>
      </c>
      <c r="AA34" s="117">
        <f>STOA!K34</f>
        <v>17.489999999999998</v>
      </c>
      <c r="AB34" s="117">
        <f>-STOA!Q34</f>
        <v>0</v>
      </c>
      <c r="AC34">
        <f t="shared" si="0"/>
        <v>0.94590969732937691</v>
      </c>
      <c r="AD34">
        <f t="shared" si="1"/>
        <v>106.54382863555435</v>
      </c>
      <c r="AE34">
        <f>'IDT-1'!E34</f>
        <v>0</v>
      </c>
      <c r="AF34" s="26"/>
      <c r="AG34">
        <f t="shared" si="2"/>
        <v>106.54382863555435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2.1097383328837336</v>
      </c>
      <c r="F35">
        <f>GT_Spot!S35</f>
        <v>0</v>
      </c>
      <c r="G35">
        <f>PPCL_NG!S35</f>
        <v>39.39</v>
      </c>
      <c r="H35">
        <f>PPCL_Spot!S35</f>
        <v>7.5126831011075375</v>
      </c>
      <c r="I35">
        <f>Bawana_NG!S35</f>
        <v>27.999999999999996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14.57</v>
      </c>
      <c r="Z35" s="75">
        <f>IEX!Q35</f>
        <v>0</v>
      </c>
      <c r="AA35" s="117">
        <f>STOA!K35</f>
        <v>41.78</v>
      </c>
      <c r="AB35" s="117">
        <f>-STOA!Q35</f>
        <v>0</v>
      </c>
      <c r="AC35">
        <f t="shared" si="0"/>
        <v>1.1735893086191234</v>
      </c>
      <c r="AD35">
        <f t="shared" si="1"/>
        <v>132.18883212537216</v>
      </c>
      <c r="AE35">
        <f>'IDT-1'!E35</f>
        <v>0</v>
      </c>
      <c r="AF35" s="26"/>
      <c r="AG35">
        <f t="shared" si="2"/>
        <v>132.18883212537216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2.1097383328837336</v>
      </c>
      <c r="F36">
        <f>GT_Spot!S36</f>
        <v>0</v>
      </c>
      <c r="G36">
        <f>PPCL_NG!S36</f>
        <v>39.39</v>
      </c>
      <c r="H36">
        <f>PPCL_Spot!S36</f>
        <v>7.5126831011075375</v>
      </c>
      <c r="I36">
        <f>Bawana_NG!S36</f>
        <v>27.999999999999996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9.7200000000000006</v>
      </c>
      <c r="Z36" s="75">
        <f>IEX!Q36</f>
        <v>0</v>
      </c>
      <c r="AA36" s="117">
        <f>STOA!K36</f>
        <v>41.78</v>
      </c>
      <c r="AB36" s="117">
        <f>-STOA!Q36</f>
        <v>0</v>
      </c>
      <c r="AC36">
        <f t="shared" si="0"/>
        <v>1.1309093086191233</v>
      </c>
      <c r="AD36">
        <f t="shared" si="1"/>
        <v>127.38151212537215</v>
      </c>
      <c r="AE36">
        <f>'IDT-1'!E36</f>
        <v>0</v>
      </c>
      <c r="AF36" s="26"/>
      <c r="AG36">
        <f t="shared" si="2"/>
        <v>127.38151212537215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2.1097383328837336</v>
      </c>
      <c r="F37">
        <f>GT_Spot!S37</f>
        <v>0</v>
      </c>
      <c r="G37">
        <f>PPCL_NG!S37</f>
        <v>39.39</v>
      </c>
      <c r="H37">
        <f>PPCL_Spot!S37</f>
        <v>7.5126831011075375</v>
      </c>
      <c r="I37">
        <f>Bawana_NG!S37</f>
        <v>27.57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53.43</v>
      </c>
      <c r="Z37" s="75">
        <f>IEX!Q37</f>
        <v>0</v>
      </c>
      <c r="AA37" s="117">
        <f>STOA!K37</f>
        <v>46.64</v>
      </c>
      <c r="AB37" s="117">
        <f>-STOA!Q37</f>
        <v>0</v>
      </c>
      <c r="AC37">
        <f t="shared" si="0"/>
        <v>1.5545413086191233</v>
      </c>
      <c r="AD37">
        <f t="shared" si="1"/>
        <v>175.09788012537214</v>
      </c>
      <c r="AE37">
        <f>'IDT-1'!E37</f>
        <v>0</v>
      </c>
      <c r="AF37" s="26"/>
      <c r="AG37">
        <f t="shared" si="2"/>
        <v>175.09788012537214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2.1097383328837336</v>
      </c>
      <c r="F38">
        <f>GT_Spot!S38</f>
        <v>0</v>
      </c>
      <c r="G38">
        <f>PPCL_NG!S38</f>
        <v>39.39</v>
      </c>
      <c r="H38">
        <f>PPCL_Spot!S38</f>
        <v>7.5126831011075375</v>
      </c>
      <c r="I38">
        <f>Bawana_NG!S38</f>
        <v>27.57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24.28</v>
      </c>
      <c r="Z38" s="75">
        <f>IEX!Q38</f>
        <v>0</v>
      </c>
      <c r="AA38" s="117">
        <f>STOA!K38</f>
        <v>46.64</v>
      </c>
      <c r="AB38" s="117">
        <f>-STOA!Q38</f>
        <v>0</v>
      </c>
      <c r="AC38">
        <f t="shared" si="0"/>
        <v>1.2980213086191235</v>
      </c>
      <c r="AD38">
        <f t="shared" si="1"/>
        <v>146.20440012537216</v>
      </c>
      <c r="AE38">
        <f>'IDT-1'!E38</f>
        <v>0</v>
      </c>
      <c r="AF38" s="26"/>
      <c r="AG38">
        <f t="shared" si="2"/>
        <v>146.20440012537216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2.0929053142702991</v>
      </c>
      <c r="F39">
        <f>GT_Spot!S39</f>
        <v>0</v>
      </c>
      <c r="G39">
        <f>PPCL_NG!S39</f>
        <v>39.39</v>
      </c>
      <c r="H39">
        <f>PPCL_Spot!S39</f>
        <v>2.89</v>
      </c>
      <c r="I39">
        <f>Bawana_NG!S39</f>
        <v>27.57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24.28</v>
      </c>
      <c r="Z39" s="75">
        <f>IEX!Q39</f>
        <v>0</v>
      </c>
      <c r="AA39" s="117">
        <f>STOA!K39</f>
        <v>66.069999999999993</v>
      </c>
      <c r="AB39" s="117">
        <f>-STOA!Q39</f>
        <v>0</v>
      </c>
      <c r="AC39">
        <f t="shared" si="0"/>
        <v>1.4281775667655785</v>
      </c>
      <c r="AD39">
        <f t="shared" si="1"/>
        <v>160.8647277475047</v>
      </c>
      <c r="AE39">
        <f>'IDT-1'!E39</f>
        <v>0</v>
      </c>
      <c r="AF39" s="26"/>
      <c r="AG39">
        <f t="shared" si="2"/>
        <v>160.8647277475047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2.0929053142702991</v>
      </c>
      <c r="F40">
        <f>GT_Spot!S40</f>
        <v>0</v>
      </c>
      <c r="G40">
        <f>PPCL_NG!S40</f>
        <v>39.39</v>
      </c>
      <c r="H40">
        <f>PPCL_Spot!S40</f>
        <v>2.89</v>
      </c>
      <c r="I40">
        <f>Bawana_NG!S40</f>
        <v>27.57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29.14</v>
      </c>
      <c r="Z40" s="75">
        <f>IEX!Q40</f>
        <v>0</v>
      </c>
      <c r="AA40" s="117">
        <f>STOA!K40</f>
        <v>66.069999999999993</v>
      </c>
      <c r="AB40" s="117">
        <f>-STOA!Q40</f>
        <v>0</v>
      </c>
      <c r="AC40">
        <f t="shared" si="0"/>
        <v>1.4709455667655786</v>
      </c>
      <c r="AD40">
        <f t="shared" si="1"/>
        <v>165.68195974750472</v>
      </c>
      <c r="AE40">
        <f>'IDT-1'!E40</f>
        <v>0</v>
      </c>
      <c r="AF40" s="26"/>
      <c r="AG40">
        <f t="shared" si="2"/>
        <v>165.68195974750472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2.0929053142702991</v>
      </c>
      <c r="F41">
        <f>GT_Spot!S41</f>
        <v>0</v>
      </c>
      <c r="G41">
        <f>PPCL_NG!S41</f>
        <v>39.39</v>
      </c>
      <c r="H41">
        <f>PPCL_Spot!S41</f>
        <v>2.89</v>
      </c>
      <c r="I41">
        <f>Bawana_NG!S41</f>
        <v>27.57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33.03</v>
      </c>
      <c r="Z41" s="75">
        <f>IEX!Q41</f>
        <v>0</v>
      </c>
      <c r="AA41" s="117">
        <f>STOA!K41</f>
        <v>70.92</v>
      </c>
      <c r="AB41" s="117">
        <f>-STOA!Q41</f>
        <v>0</v>
      </c>
      <c r="AC41">
        <f t="shared" si="0"/>
        <v>1.5478575667655787</v>
      </c>
      <c r="AD41">
        <f t="shared" si="1"/>
        <v>174.34504774750474</v>
      </c>
      <c r="AE41">
        <f>'IDT-1'!E41</f>
        <v>0</v>
      </c>
      <c r="AF41" s="26"/>
      <c r="AG41">
        <f t="shared" si="2"/>
        <v>174.34504774750474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2.0929053142702991</v>
      </c>
      <c r="F42">
        <f>GT_Spot!S42</f>
        <v>0</v>
      </c>
      <c r="G42">
        <f>PPCL_NG!S42</f>
        <v>39.39</v>
      </c>
      <c r="H42">
        <f>PPCL_Spot!S42</f>
        <v>1.6777777777777778</v>
      </c>
      <c r="I42">
        <f>Bawana_NG!S42</f>
        <v>27.57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92.29</v>
      </c>
      <c r="Z42" s="75">
        <f>IEX!Q42</f>
        <v>0</v>
      </c>
      <c r="AA42" s="117">
        <f>STOA!K42</f>
        <v>70.92</v>
      </c>
      <c r="AB42" s="117">
        <f>-STOA!Q42</f>
        <v>0</v>
      </c>
      <c r="AC42">
        <f t="shared" si="0"/>
        <v>2.0586780112100236</v>
      </c>
      <c r="AD42">
        <f t="shared" si="1"/>
        <v>231.8820050808381</v>
      </c>
      <c r="AE42">
        <f>'IDT-1'!E42</f>
        <v>0</v>
      </c>
      <c r="AF42" s="26"/>
      <c r="AG42">
        <f t="shared" si="2"/>
        <v>231.8820050808381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2.0936412888508698</v>
      </c>
      <c r="F43">
        <f>GT_Spot!S43</f>
        <v>0</v>
      </c>
      <c r="G43">
        <f>PPCL_NG!S43</f>
        <v>39.39</v>
      </c>
      <c r="H43">
        <f>PPCL_Spot!S43</f>
        <v>1.51</v>
      </c>
      <c r="I43">
        <f>Bawana_NG!S43</f>
        <v>27.13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48.57</v>
      </c>
      <c r="Z43" s="75">
        <f>IEX!Q43</f>
        <v>0</v>
      </c>
      <c r="AA43" s="117">
        <f>STOA!K43</f>
        <v>70.92</v>
      </c>
      <c r="AB43" s="117">
        <f>-STOA!Q43</f>
        <v>0</v>
      </c>
      <c r="AC43">
        <f t="shared" si="0"/>
        <v>1.6686000433418879</v>
      </c>
      <c r="AD43">
        <f t="shared" si="1"/>
        <v>187.945041245509</v>
      </c>
      <c r="AE43">
        <f>'IDT-1'!E43</f>
        <v>0</v>
      </c>
      <c r="AF43" s="26"/>
      <c r="AG43">
        <f t="shared" si="2"/>
        <v>187.945041245509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2.0936412888508698</v>
      </c>
      <c r="F44">
        <f>GT_Spot!S44</f>
        <v>0</v>
      </c>
      <c r="G44">
        <f>PPCL_NG!S44</f>
        <v>39.39</v>
      </c>
      <c r="H44">
        <f>PPCL_Spot!S44</f>
        <v>0</v>
      </c>
      <c r="I44">
        <f>Bawana_NG!S44</f>
        <v>27.13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48.58</v>
      </c>
      <c r="Z44" s="75">
        <f>IEX!Q44</f>
        <v>0</v>
      </c>
      <c r="AA44" s="117">
        <f>STOA!K44</f>
        <v>70.92</v>
      </c>
      <c r="AB44" s="117">
        <f>-STOA!Q44</f>
        <v>0</v>
      </c>
      <c r="AC44">
        <f t="shared" si="0"/>
        <v>1.6554000433418878</v>
      </c>
      <c r="AD44">
        <f t="shared" si="1"/>
        <v>186.45824124550899</v>
      </c>
      <c r="AE44">
        <f>'IDT-1'!E44</f>
        <v>0</v>
      </c>
      <c r="AF44" s="26"/>
      <c r="AG44">
        <f t="shared" si="2"/>
        <v>186.45824124550899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2.0936412888508698</v>
      </c>
      <c r="F45">
        <f>GT_Spot!S45</f>
        <v>0</v>
      </c>
      <c r="G45">
        <f>PPCL_NG!S45</f>
        <v>39.39</v>
      </c>
      <c r="H45">
        <f>PPCL_Spot!S45</f>
        <v>0</v>
      </c>
      <c r="I45">
        <f>Bawana_NG!S45</f>
        <v>27.13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184.58</v>
      </c>
      <c r="AB45" s="117">
        <f>-STOA!Q45</f>
        <v>0</v>
      </c>
      <c r="AC45">
        <f t="shared" si="0"/>
        <v>2.2281040433418879</v>
      </c>
      <c r="AD45">
        <f t="shared" si="1"/>
        <v>250.96553724550898</v>
      </c>
      <c r="AE45">
        <f>'IDT-1'!E45</f>
        <v>0</v>
      </c>
      <c r="AF45" s="26"/>
      <c r="AG45">
        <f t="shared" si="2"/>
        <v>250.96553724550898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2.0934272300469483</v>
      </c>
      <c r="F46">
        <f>GT_Spot!S46</f>
        <v>0</v>
      </c>
      <c r="G46">
        <f>PPCL_NG!S46</f>
        <v>39.39</v>
      </c>
      <c r="H46">
        <f>PPCL_Spot!S46</f>
        <v>0.05</v>
      </c>
      <c r="I46">
        <f>Bawana_NG!S46</f>
        <v>27.13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184.58</v>
      </c>
      <c r="AB46" s="117">
        <f>-STOA!Q46</f>
        <v>0</v>
      </c>
      <c r="AC46">
        <f t="shared" si="0"/>
        <v>2.2285421596244133</v>
      </c>
      <c r="AD46">
        <f t="shared" si="1"/>
        <v>251.01488507042254</v>
      </c>
      <c r="AE46">
        <f>'IDT-1'!E46</f>
        <v>0</v>
      </c>
      <c r="AF46" s="26"/>
      <c r="AG46">
        <f t="shared" si="2"/>
        <v>251.01488507042254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1.5086804544130499</v>
      </c>
      <c r="F47">
        <f>GT_Spot!S47</f>
        <v>0</v>
      </c>
      <c r="G47">
        <f>PPCL_NG!S47</f>
        <v>39.39</v>
      </c>
      <c r="H47">
        <f>PPCL_Spot!S47</f>
        <v>0</v>
      </c>
      <c r="I47">
        <f>Bawana_NG!S47</f>
        <v>27.128906092496269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184.58</v>
      </c>
      <c r="AB47" s="117">
        <f>-STOA!Q47</f>
        <v>0</v>
      </c>
      <c r="AC47">
        <f t="shared" si="0"/>
        <v>2.222946761612802</v>
      </c>
      <c r="AD47">
        <f t="shared" si="1"/>
        <v>250.38463978529651</v>
      </c>
      <c r="AE47">
        <f>'IDT-1'!E47</f>
        <v>0</v>
      </c>
      <c r="AF47" s="26"/>
      <c r="AG47">
        <f t="shared" si="2"/>
        <v>250.38463978529651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1.5086804544130499</v>
      </c>
      <c r="F48">
        <f>GT_Spot!S48</f>
        <v>0</v>
      </c>
      <c r="G48">
        <f>PPCL_NG!S48</f>
        <v>39.39</v>
      </c>
      <c r="H48">
        <f>PPCL_Spot!S48</f>
        <v>0</v>
      </c>
      <c r="I48">
        <f>Bawana_NG!S48</f>
        <v>27.128906092496269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184.58</v>
      </c>
      <c r="AB48" s="117">
        <f>-STOA!Q48</f>
        <v>0</v>
      </c>
      <c r="AC48">
        <f t="shared" si="0"/>
        <v>2.222946761612802</v>
      </c>
      <c r="AD48">
        <f t="shared" si="1"/>
        <v>250.38463978529651</v>
      </c>
      <c r="AE48">
        <f>'IDT-1'!E48</f>
        <v>0</v>
      </c>
      <c r="AF48" s="26"/>
      <c r="AG48">
        <f t="shared" si="2"/>
        <v>250.38463978529651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2.0934272300469483</v>
      </c>
      <c r="F49">
        <f>GT_Spot!S49</f>
        <v>0</v>
      </c>
      <c r="G49">
        <f>PPCL_NG!S49</f>
        <v>39.39</v>
      </c>
      <c r="H49">
        <f>PPCL_Spot!S49</f>
        <v>0</v>
      </c>
      <c r="I49">
        <f>Bawana_NG!S49</f>
        <v>27.999999999999996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184.58</v>
      </c>
      <c r="AB49" s="117">
        <f>-STOA!Q49</f>
        <v>0</v>
      </c>
      <c r="AC49">
        <f t="shared" si="0"/>
        <v>2.6352738981232027</v>
      </c>
      <c r="AD49">
        <f t="shared" si="1"/>
        <v>206.42815333192374</v>
      </c>
      <c r="AE49">
        <f>'IDT-1'!E49</f>
        <v>0</v>
      </c>
      <c r="AF49" s="26"/>
      <c r="AG49">
        <f t="shared" si="2"/>
        <v>206.42815333192374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-45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1.8258555133079848</v>
      </c>
      <c r="F50">
        <f>GT_Spot!S50</f>
        <v>0</v>
      </c>
      <c r="G50">
        <f>PPCL_NG!S50</f>
        <v>39.39</v>
      </c>
      <c r="H50">
        <f>PPCL_Spot!S50</f>
        <v>0</v>
      </c>
      <c r="I50">
        <f>Bawana_NG!S50</f>
        <v>27.999999999999996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184.58</v>
      </c>
      <c r="AB50" s="117">
        <f>-STOA!Q50</f>
        <v>0</v>
      </c>
      <c r="AC50">
        <f t="shared" si="0"/>
        <v>2.2334035285171105</v>
      </c>
      <c r="AD50">
        <f t="shared" si="1"/>
        <v>251.5624519847909</v>
      </c>
      <c r="AE50">
        <f>'IDT-1'!E50</f>
        <v>0</v>
      </c>
      <c r="AF50" s="26"/>
      <c r="AG50">
        <f t="shared" si="2"/>
        <v>251.5624519847909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1.7647696476964767</v>
      </c>
      <c r="F51">
        <f>GT_Spot!S51</f>
        <v>0</v>
      </c>
      <c r="G51">
        <f>PPCL_NG!S51</f>
        <v>39.39</v>
      </c>
      <c r="H51">
        <f>PPCL_Spot!S51</f>
        <v>0</v>
      </c>
      <c r="I51">
        <f>Bawana_NG!S51</f>
        <v>27.999999999999996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184.58</v>
      </c>
      <c r="AB51" s="117">
        <f>-STOA!Q51</f>
        <v>0</v>
      </c>
      <c r="AC51">
        <f t="shared" si="0"/>
        <v>2.2328659728997291</v>
      </c>
      <c r="AD51">
        <f t="shared" si="1"/>
        <v>251.50190367479675</v>
      </c>
      <c r="AE51">
        <f>'IDT-1'!E51</f>
        <v>0</v>
      </c>
      <c r="AF51" s="26"/>
      <c r="AG51">
        <f t="shared" si="2"/>
        <v>251.50190367479675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1.7647696476964767</v>
      </c>
      <c r="F52">
        <f>GT_Spot!S52</f>
        <v>0</v>
      </c>
      <c r="G52">
        <f>PPCL_NG!S52</f>
        <v>39.39</v>
      </c>
      <c r="H52">
        <f>PPCL_Spot!S52</f>
        <v>0</v>
      </c>
      <c r="I52">
        <f>Bawana_NG!S52</f>
        <v>27.999999999999996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184.58</v>
      </c>
      <c r="AB52" s="117">
        <f>-STOA!Q52</f>
        <v>0</v>
      </c>
      <c r="AC52">
        <f t="shared" si="0"/>
        <v>2.2328659728997291</v>
      </c>
      <c r="AD52">
        <f t="shared" si="1"/>
        <v>251.50190367479675</v>
      </c>
      <c r="AE52">
        <f>'IDT-1'!E52</f>
        <v>0</v>
      </c>
      <c r="AF52" s="26"/>
      <c r="AG52">
        <f t="shared" si="2"/>
        <v>251.50190367479675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1.57</v>
      </c>
      <c r="F53">
        <f>GT_Spot!S53</f>
        <v>0</v>
      </c>
      <c r="G53">
        <f>PPCL_NG!S53</f>
        <v>39.39</v>
      </c>
      <c r="H53">
        <f>PPCL_Spot!S53</f>
        <v>0</v>
      </c>
      <c r="I53">
        <f>Bawana_NG!S53</f>
        <v>27.999999999999996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184.58</v>
      </c>
      <c r="AB53" s="117">
        <f>-STOA!Q53</f>
        <v>0</v>
      </c>
      <c r="AC53">
        <f t="shared" si="0"/>
        <v>2.2311520000000002</v>
      </c>
      <c r="AD53">
        <f t="shared" si="1"/>
        <v>251.30884800000001</v>
      </c>
      <c r="AE53">
        <f>'IDT-1'!E53</f>
        <v>0</v>
      </c>
      <c r="AF53" s="26"/>
      <c r="AG53">
        <f t="shared" si="2"/>
        <v>251.30884800000001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1.519059405940594</v>
      </c>
      <c r="F54">
        <f>GT_Spot!S54</f>
        <v>0</v>
      </c>
      <c r="G54">
        <f>PPCL_NG!S54</f>
        <v>39.39</v>
      </c>
      <c r="H54">
        <f>PPCL_Spot!S54</f>
        <v>0</v>
      </c>
      <c r="I54">
        <f>Bawana_NG!S54</f>
        <v>27.999999999999996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184.58</v>
      </c>
      <c r="AB54" s="117">
        <f>-STOA!Q54</f>
        <v>0</v>
      </c>
      <c r="AC54">
        <f t="shared" si="0"/>
        <v>2.630219461271067</v>
      </c>
      <c r="AD54">
        <f t="shared" si="1"/>
        <v>205.85883994466957</v>
      </c>
      <c r="AE54">
        <f>'IDT-1'!E54</f>
        <v>0</v>
      </c>
      <c r="AF54" s="26"/>
      <c r="AG54">
        <f t="shared" si="2"/>
        <v>205.85883994466957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-45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1.519059405940594</v>
      </c>
      <c r="F55">
        <f>GT_Spot!S55</f>
        <v>0</v>
      </c>
      <c r="G55">
        <f>PPCL_NG!S55</f>
        <v>39.39</v>
      </c>
      <c r="H55">
        <f>PPCL_Spot!S55</f>
        <v>0</v>
      </c>
      <c r="I55">
        <f>Bawana_NG!S55</f>
        <v>27.999999999999996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184.58</v>
      </c>
      <c r="AB55" s="117">
        <f>-STOA!Q55</f>
        <v>0</v>
      </c>
      <c r="AC55">
        <f t="shared" si="0"/>
        <v>2.2307037227722777</v>
      </c>
      <c r="AD55">
        <f t="shared" si="1"/>
        <v>251.25835568316833</v>
      </c>
      <c r="AE55">
        <f>'IDT-1'!E55</f>
        <v>0</v>
      </c>
      <c r="AF55" s="26"/>
      <c r="AG55">
        <f t="shared" si="2"/>
        <v>251.25835568316833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1.519059405940594</v>
      </c>
      <c r="F56">
        <f>GT_Spot!S56</f>
        <v>0</v>
      </c>
      <c r="G56">
        <f>PPCL_NG!S56</f>
        <v>39.39</v>
      </c>
      <c r="H56">
        <f>PPCL_Spot!S56</f>
        <v>0</v>
      </c>
      <c r="I56">
        <f>Bawana_NG!S56</f>
        <v>27.999999999999996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184.58</v>
      </c>
      <c r="AB56" s="117">
        <f>-STOA!Q56</f>
        <v>0</v>
      </c>
      <c r="AC56">
        <f t="shared" si="0"/>
        <v>2.2307037227722777</v>
      </c>
      <c r="AD56">
        <f t="shared" si="1"/>
        <v>251.25835568316833</v>
      </c>
      <c r="AE56">
        <f>'IDT-1'!E56</f>
        <v>0</v>
      </c>
      <c r="AF56" s="26"/>
      <c r="AG56">
        <f t="shared" si="2"/>
        <v>251.25835568316833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1.519059405940594</v>
      </c>
      <c r="F57">
        <f>GT_Spot!S57</f>
        <v>0</v>
      </c>
      <c r="G57">
        <f>PPCL_NG!S57</f>
        <v>39.39</v>
      </c>
      <c r="H57">
        <f>PPCL_Spot!S57</f>
        <v>0</v>
      </c>
      <c r="I57">
        <f>Bawana_NG!S57</f>
        <v>26.251183080365593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184.58</v>
      </c>
      <c r="AB57" s="117">
        <f>-STOA!Q57</f>
        <v>0</v>
      </c>
      <c r="AC57">
        <f t="shared" si="0"/>
        <v>2.2153141338794948</v>
      </c>
      <c r="AD57">
        <f t="shared" si="1"/>
        <v>249.52492835242671</v>
      </c>
      <c r="AE57">
        <f>'IDT-1'!E57</f>
        <v>0</v>
      </c>
      <c r="AF57" s="26"/>
      <c r="AG57">
        <f t="shared" si="2"/>
        <v>249.52492835242671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1.519059405940594</v>
      </c>
      <c r="F58">
        <f>GT_Spot!S58</f>
        <v>0</v>
      </c>
      <c r="G58">
        <f>PPCL_NG!S58</f>
        <v>39.39</v>
      </c>
      <c r="H58">
        <f>PPCL_Spot!S58</f>
        <v>0</v>
      </c>
      <c r="I58">
        <f>Bawana_NG!S58</f>
        <v>26.251183080365593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184.58</v>
      </c>
      <c r="AB58" s="117">
        <f>-STOA!Q58</f>
        <v>0</v>
      </c>
      <c r="AC58">
        <f t="shared" si="0"/>
        <v>2.6148298723782841</v>
      </c>
      <c r="AD58">
        <f t="shared" si="1"/>
        <v>204.12541261392792</v>
      </c>
      <c r="AE58">
        <f>'IDT-1'!E58</f>
        <v>0</v>
      </c>
      <c r="AF58" s="26"/>
      <c r="AG58">
        <f t="shared" si="2"/>
        <v>204.12541261392792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-45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1.519059405940594</v>
      </c>
      <c r="F59">
        <f>GT_Spot!S59</f>
        <v>0</v>
      </c>
      <c r="G59">
        <f>PPCL_NG!S59</f>
        <v>39.39</v>
      </c>
      <c r="H59">
        <f>PPCL_Spot!S59</f>
        <v>0</v>
      </c>
      <c r="I59">
        <f>Bawana_NG!S59</f>
        <v>26.251183080365593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184.58</v>
      </c>
      <c r="AB59" s="117">
        <f>-STOA!Q59</f>
        <v>0</v>
      </c>
      <c r="AC59">
        <f t="shared" si="0"/>
        <v>2.2153141338794948</v>
      </c>
      <c r="AD59">
        <f t="shared" si="1"/>
        <v>249.52492835242671</v>
      </c>
      <c r="AE59">
        <f>'IDT-1'!E59</f>
        <v>0</v>
      </c>
      <c r="AF59" s="26"/>
      <c r="AG59">
        <f t="shared" si="2"/>
        <v>249.52492835242671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1.519059405940594</v>
      </c>
      <c r="F60">
        <f>GT_Spot!S60</f>
        <v>0</v>
      </c>
      <c r="G60">
        <f>PPCL_NG!S60</f>
        <v>39.39</v>
      </c>
      <c r="H60">
        <f>PPCL_Spot!S60</f>
        <v>0</v>
      </c>
      <c r="I60">
        <f>Bawana_NG!S60</f>
        <v>26.251183080365593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184.58</v>
      </c>
      <c r="AB60" s="117">
        <f>-STOA!Q60</f>
        <v>0</v>
      </c>
      <c r="AC60">
        <f t="shared" si="0"/>
        <v>2.2153141338794948</v>
      </c>
      <c r="AD60">
        <f t="shared" si="1"/>
        <v>249.52492835242671</v>
      </c>
      <c r="AE60">
        <f>'IDT-1'!E60</f>
        <v>0</v>
      </c>
      <c r="AF60" s="26"/>
      <c r="AG60">
        <f t="shared" si="2"/>
        <v>249.52492835242671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1.519059405940594</v>
      </c>
      <c r="F61">
        <f>GT_Spot!S61</f>
        <v>0</v>
      </c>
      <c r="G61">
        <f>PPCL_NG!S61</f>
        <v>39.39</v>
      </c>
      <c r="H61">
        <f>PPCL_Spot!S61</f>
        <v>0</v>
      </c>
      <c r="I61">
        <f>Bawana_NG!S61</f>
        <v>26.251183080365593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184.58</v>
      </c>
      <c r="AB61" s="117">
        <f>-STOA!Q61</f>
        <v>0</v>
      </c>
      <c r="AC61">
        <f t="shared" si="0"/>
        <v>2.2153141338794948</v>
      </c>
      <c r="AD61">
        <f t="shared" si="1"/>
        <v>249.52492835242671</v>
      </c>
      <c r="AE61">
        <f>'IDT-1'!E61</f>
        <v>0</v>
      </c>
      <c r="AF61" s="26"/>
      <c r="AG61">
        <f t="shared" si="2"/>
        <v>249.52492835242671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1.519059405940594</v>
      </c>
      <c r="F62">
        <f>GT_Spot!S62</f>
        <v>0</v>
      </c>
      <c r="G62">
        <f>PPCL_NG!S62</f>
        <v>39.39</v>
      </c>
      <c r="H62">
        <f>PPCL_Spot!S62</f>
        <v>0</v>
      </c>
      <c r="I62">
        <f>Bawana_NG!S62</f>
        <v>26.251183080365593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184.58</v>
      </c>
      <c r="AB62" s="117">
        <f>-STOA!Q62</f>
        <v>0</v>
      </c>
      <c r="AC62">
        <f t="shared" si="0"/>
        <v>2.2153141338794948</v>
      </c>
      <c r="AD62">
        <f t="shared" si="1"/>
        <v>249.52492835242671</v>
      </c>
      <c r="AE62">
        <f>'IDT-1'!E62</f>
        <v>0</v>
      </c>
      <c r="AF62" s="26"/>
      <c r="AG62">
        <f t="shared" si="2"/>
        <v>249.52492835242671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1.519059405940594</v>
      </c>
      <c r="F63">
        <f>GT_Spot!S63</f>
        <v>0</v>
      </c>
      <c r="G63">
        <f>PPCL_NG!S63</f>
        <v>39.39</v>
      </c>
      <c r="H63">
        <f>PPCL_Spot!S63</f>
        <v>0</v>
      </c>
      <c r="I63">
        <f>Bawana_NG!S63</f>
        <v>26.251183080365593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184.58</v>
      </c>
      <c r="AB63" s="117">
        <f>-STOA!Q63</f>
        <v>0</v>
      </c>
      <c r="AC63">
        <f t="shared" si="0"/>
        <v>2.5704392347673077</v>
      </c>
      <c r="AD63">
        <f t="shared" si="1"/>
        <v>209.16980325153889</v>
      </c>
      <c r="AE63">
        <f>'IDT-1'!E63</f>
        <v>0</v>
      </c>
      <c r="AF63" s="26"/>
      <c r="AG63">
        <f t="shared" si="2"/>
        <v>209.16980325153889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-40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1.519059405940594</v>
      </c>
      <c r="F64">
        <f>GT_Spot!S64</f>
        <v>0</v>
      </c>
      <c r="G64">
        <f>PPCL_NG!S64</f>
        <v>39.39</v>
      </c>
      <c r="H64">
        <f>PPCL_Spot!S64</f>
        <v>0</v>
      </c>
      <c r="I64">
        <f>Bawana_NG!S64</f>
        <v>26.251183080365593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184.58</v>
      </c>
      <c r="AB64" s="117">
        <f>-STOA!Q64</f>
        <v>0</v>
      </c>
      <c r="AC64">
        <f t="shared" si="0"/>
        <v>2.2153141338794948</v>
      </c>
      <c r="AD64">
        <f t="shared" si="1"/>
        <v>249.52492835242671</v>
      </c>
      <c r="AE64">
        <f>'IDT-1'!E64</f>
        <v>0</v>
      </c>
      <c r="AF64" s="26"/>
      <c r="AG64">
        <f t="shared" si="2"/>
        <v>249.52492835242671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1.519059405940594</v>
      </c>
      <c r="F65">
        <f>GT_Spot!S65</f>
        <v>0</v>
      </c>
      <c r="G65">
        <f>PPCL_NG!S65</f>
        <v>39.39</v>
      </c>
      <c r="H65">
        <f>PPCL_Spot!S65</f>
        <v>0</v>
      </c>
      <c r="I65">
        <f>Bawana_NG!S65</f>
        <v>26.251183080365593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184.58</v>
      </c>
      <c r="AB65" s="117">
        <f>-STOA!Q65</f>
        <v>0</v>
      </c>
      <c r="AC65">
        <f t="shared" si="0"/>
        <v>2.2153141338794948</v>
      </c>
      <c r="AD65">
        <f t="shared" si="1"/>
        <v>249.52492835242671</v>
      </c>
      <c r="AE65">
        <f>'IDT-1'!E65</f>
        <v>0</v>
      </c>
      <c r="AF65" s="26"/>
      <c r="AG65">
        <f t="shared" si="2"/>
        <v>249.52492835242671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1.519059405940594</v>
      </c>
      <c r="F66">
        <f>GT_Spot!S66</f>
        <v>0</v>
      </c>
      <c r="G66">
        <f>PPCL_NG!S66</f>
        <v>39.39</v>
      </c>
      <c r="H66">
        <f>PPCL_Spot!S66</f>
        <v>0</v>
      </c>
      <c r="I66">
        <f>Bawana_NG!S66</f>
        <v>26.251183080365593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184.58</v>
      </c>
      <c r="AB66" s="117">
        <f>-STOA!Q66</f>
        <v>0</v>
      </c>
      <c r="AC66">
        <f t="shared" si="0"/>
        <v>2.2153141338794948</v>
      </c>
      <c r="AD66">
        <f t="shared" si="1"/>
        <v>249.52492835242671</v>
      </c>
      <c r="AE66">
        <f>'IDT-1'!E66</f>
        <v>0</v>
      </c>
      <c r="AF66" s="26"/>
      <c r="AG66">
        <f t="shared" si="2"/>
        <v>249.52492835242671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1.519059405940594</v>
      </c>
      <c r="F67">
        <f>GT_Spot!S67</f>
        <v>0</v>
      </c>
      <c r="G67">
        <f>PPCL_NG!S67</f>
        <v>39.39</v>
      </c>
      <c r="H67">
        <f>PPCL_Spot!S67</f>
        <v>0</v>
      </c>
      <c r="I67">
        <f>Bawana_NG!S67</f>
        <v>26.251183080365593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184.58</v>
      </c>
      <c r="AB67" s="117">
        <f>-STOA!Q67</f>
        <v>0</v>
      </c>
      <c r="AC67">
        <f t="shared" si="0"/>
        <v>2.2153141338794948</v>
      </c>
      <c r="AD67">
        <f t="shared" si="1"/>
        <v>249.52492835242671</v>
      </c>
      <c r="AE67">
        <f>'IDT-1'!E67</f>
        <v>0</v>
      </c>
      <c r="AF67" s="26"/>
      <c r="AG67">
        <f t="shared" si="2"/>
        <v>249.52492835242671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1.519059405940594</v>
      </c>
      <c r="F68">
        <f>GT_Spot!S68</f>
        <v>0</v>
      </c>
      <c r="G68">
        <f>PPCL_NG!S68</f>
        <v>39.39</v>
      </c>
      <c r="H68">
        <f>PPCL_Spot!S68</f>
        <v>0</v>
      </c>
      <c r="I68">
        <f>Bawana_NG!S68</f>
        <v>26.251183080365593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184.58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2.659220509989261</v>
      </c>
      <c r="AD68">
        <f t="shared" ref="AD68:AD98" si="4">SUM(B68:AB68,AI68:AR68)-AC68</f>
        <v>199.08102197631695</v>
      </c>
      <c r="AE68">
        <f>'IDT-1'!E68</f>
        <v>0</v>
      </c>
      <c r="AF68" s="26"/>
      <c r="AG68">
        <f t="shared" ref="AG68:AG98" si="5">SUM(AD68:AF68)</f>
        <v>199.08102197631695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-50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1.519059405940594</v>
      </c>
      <c r="F69">
        <f>GT_Spot!S69</f>
        <v>0</v>
      </c>
      <c r="G69">
        <f>PPCL_NG!S69</f>
        <v>39.39</v>
      </c>
      <c r="H69">
        <f>PPCL_Spot!S69</f>
        <v>0</v>
      </c>
      <c r="I69">
        <f>Bawana_NG!S69</f>
        <v>26.251183080365593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184.58</v>
      </c>
      <c r="AB69" s="117">
        <f>-STOA!Q69</f>
        <v>0</v>
      </c>
      <c r="AC69">
        <f t="shared" si="3"/>
        <v>2.3040954091014481</v>
      </c>
      <c r="AD69">
        <f t="shared" si="4"/>
        <v>239.43614707720477</v>
      </c>
      <c r="AE69">
        <f>'IDT-1'!E69</f>
        <v>0</v>
      </c>
      <c r="AF69" s="26"/>
      <c r="AG69">
        <f t="shared" si="5"/>
        <v>239.43614707720477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-10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1.519059405940594</v>
      </c>
      <c r="F70">
        <f>GT_Spot!S70</f>
        <v>0</v>
      </c>
      <c r="G70">
        <f>PPCL_NG!S70</f>
        <v>39.39</v>
      </c>
      <c r="H70">
        <f>PPCL_Spot!S70</f>
        <v>0</v>
      </c>
      <c r="I70">
        <f>Bawana_NG!S70</f>
        <v>26.251183080365593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184.58</v>
      </c>
      <c r="AB70" s="117">
        <f>-STOA!Q70</f>
        <v>0</v>
      </c>
      <c r="AC70">
        <f t="shared" si="3"/>
        <v>2.4372673219343777</v>
      </c>
      <c r="AD70">
        <f t="shared" si="4"/>
        <v>224.30297516437184</v>
      </c>
      <c r="AE70">
        <f>'IDT-1'!E70</f>
        <v>0</v>
      </c>
      <c r="AF70" s="26"/>
      <c r="AG70">
        <f t="shared" si="5"/>
        <v>224.30297516437184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1.519059405940594</v>
      </c>
      <c r="F71">
        <f>GT_Spot!S71</f>
        <v>0</v>
      </c>
      <c r="G71">
        <f>PPCL_NG!S71</f>
        <v>39.39</v>
      </c>
      <c r="H71">
        <f>PPCL_Spot!S71</f>
        <v>0</v>
      </c>
      <c r="I71">
        <f>Bawana_NG!S71</f>
        <v>26.69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184.58</v>
      </c>
      <c r="AB71" s="117">
        <f>-STOA!Q71</f>
        <v>0</v>
      </c>
      <c r="AC71">
        <f t="shared" si="3"/>
        <v>2.4411289108271603</v>
      </c>
      <c r="AD71">
        <f t="shared" si="4"/>
        <v>224.73793049511346</v>
      </c>
      <c r="AE71">
        <f>'IDT-1'!E71</f>
        <v>0</v>
      </c>
      <c r="AF71" s="26"/>
      <c r="AG71">
        <f t="shared" si="5"/>
        <v>224.73793049511346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1.519059405940594</v>
      </c>
      <c r="F72">
        <f>GT_Spot!S72</f>
        <v>0</v>
      </c>
      <c r="G72">
        <f>PPCL_NG!S72</f>
        <v>39.39</v>
      </c>
      <c r="H72">
        <f>PPCL_Spot!S72</f>
        <v>0</v>
      </c>
      <c r="I72">
        <f>Bawana_NG!S72</f>
        <v>26.69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160.30000000000001</v>
      </c>
      <c r="AB72" s="117">
        <f>-STOA!Q72</f>
        <v>0</v>
      </c>
      <c r="AC72">
        <f t="shared" si="3"/>
        <v>2.0499023603832538</v>
      </c>
      <c r="AD72">
        <f t="shared" si="4"/>
        <v>220.84915704555735</v>
      </c>
      <c r="AE72">
        <f>'IDT-1'!E72</f>
        <v>0</v>
      </c>
      <c r="AF72" s="26"/>
      <c r="AG72">
        <f t="shared" si="5"/>
        <v>220.84915704555735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-5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1.519059405940594</v>
      </c>
      <c r="F73">
        <f>GT_Spot!S73</f>
        <v>0</v>
      </c>
      <c r="G73">
        <f>PPCL_NG!S73</f>
        <v>39.39</v>
      </c>
      <c r="H73">
        <f>PPCL_Spot!S73</f>
        <v>0</v>
      </c>
      <c r="I73">
        <f>Bawana_NG!S73</f>
        <v>26.69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72.86</v>
      </c>
      <c r="Z73" s="75">
        <f>IEX!Q73</f>
        <v>0</v>
      </c>
      <c r="AA73" s="117">
        <f>STOA!K73</f>
        <v>27.21</v>
      </c>
      <c r="AB73" s="117">
        <f>-STOA!Q73</f>
        <v>0</v>
      </c>
      <c r="AC73">
        <f t="shared" si="3"/>
        <v>1.4754877227722774</v>
      </c>
      <c r="AD73">
        <f t="shared" si="4"/>
        <v>166.19357168316833</v>
      </c>
      <c r="AE73">
        <f>'IDT-1'!E73</f>
        <v>0</v>
      </c>
      <c r="AF73" s="26"/>
      <c r="AG73">
        <f t="shared" si="5"/>
        <v>166.19357168316833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1.519059405940594</v>
      </c>
      <c r="F74">
        <f>GT_Spot!S74</f>
        <v>0</v>
      </c>
      <c r="G74">
        <f>PPCL_NG!S74</f>
        <v>39.39</v>
      </c>
      <c r="H74">
        <f>PPCL_Spot!S74</f>
        <v>0</v>
      </c>
      <c r="I74">
        <f>Bawana_NG!S74</f>
        <v>26.69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72.86</v>
      </c>
      <c r="Z74" s="75">
        <f>IEX!Q74</f>
        <v>0</v>
      </c>
      <c r="AA74" s="117">
        <f>STOA!K74</f>
        <v>27.21</v>
      </c>
      <c r="AB74" s="117">
        <f>-STOA!Q74</f>
        <v>0</v>
      </c>
      <c r="AC74">
        <f t="shared" si="3"/>
        <v>1.4754877227722774</v>
      </c>
      <c r="AD74">
        <f t="shared" si="4"/>
        <v>166.19357168316833</v>
      </c>
      <c r="AE74">
        <f>'IDT-1'!E74</f>
        <v>0</v>
      </c>
      <c r="AF74" s="26"/>
      <c r="AG74">
        <f t="shared" si="5"/>
        <v>166.19357168316833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1.5331683168316832</v>
      </c>
      <c r="F75">
        <f>GT_Spot!S75</f>
        <v>0</v>
      </c>
      <c r="G75">
        <f>PPCL_NG!S75</f>
        <v>39.39</v>
      </c>
      <c r="H75">
        <f>PPCL_Spot!S75</f>
        <v>0</v>
      </c>
      <c r="I75">
        <f>Bawana_NG!S75</f>
        <v>26.69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63.14</v>
      </c>
      <c r="Z75" s="75">
        <f>IEX!Q75</f>
        <v>0</v>
      </c>
      <c r="AA75" s="117">
        <f>STOA!K75</f>
        <v>7.77</v>
      </c>
      <c r="AB75" s="117">
        <f>-STOA!Q75</f>
        <v>0</v>
      </c>
      <c r="AC75">
        <f t="shared" si="3"/>
        <v>1.2190038811881192</v>
      </c>
      <c r="AD75">
        <f t="shared" si="4"/>
        <v>137.3041644356436</v>
      </c>
      <c r="AE75">
        <f>'IDT-1'!E75</f>
        <v>0</v>
      </c>
      <c r="AF75" s="26"/>
      <c r="AG75">
        <f t="shared" si="5"/>
        <v>137.3041644356436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1.5331683168316832</v>
      </c>
      <c r="F76">
        <f>GT_Spot!S76</f>
        <v>0</v>
      </c>
      <c r="G76">
        <f>PPCL_NG!S76</f>
        <v>39.39</v>
      </c>
      <c r="H76">
        <f>PPCL_Spot!S76</f>
        <v>0</v>
      </c>
      <c r="I76">
        <f>Bawana_NG!S76</f>
        <v>26.69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63.14</v>
      </c>
      <c r="Z76" s="75">
        <f>IEX!Q76</f>
        <v>0</v>
      </c>
      <c r="AA76" s="117">
        <f>STOA!K76</f>
        <v>7.77</v>
      </c>
      <c r="AB76" s="117">
        <f>-STOA!Q76</f>
        <v>0</v>
      </c>
      <c r="AC76">
        <f t="shared" si="3"/>
        <v>1.2190038811881192</v>
      </c>
      <c r="AD76">
        <f t="shared" si="4"/>
        <v>137.3041644356436</v>
      </c>
      <c r="AE76">
        <f>'IDT-1'!E76</f>
        <v>0</v>
      </c>
      <c r="AF76" s="26"/>
      <c r="AG76">
        <f t="shared" si="5"/>
        <v>137.3041644356436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1.5331683168316832</v>
      </c>
      <c r="F77">
        <f>GT_Spot!S77</f>
        <v>0</v>
      </c>
      <c r="G77">
        <f>PPCL_NG!S77</f>
        <v>39.39</v>
      </c>
      <c r="H77">
        <f>PPCL_Spot!S77</f>
        <v>0</v>
      </c>
      <c r="I77">
        <f>Bawana_NG!S77</f>
        <v>26.69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95.21</v>
      </c>
      <c r="Z77" s="75">
        <f>IEX!Q77</f>
        <v>0</v>
      </c>
      <c r="AA77" s="117">
        <f>STOA!K77</f>
        <v>7.77</v>
      </c>
      <c r="AB77" s="117">
        <f>-STOA!Q77</f>
        <v>0</v>
      </c>
      <c r="AC77">
        <f t="shared" si="3"/>
        <v>1.5409958811881193</v>
      </c>
      <c r="AD77">
        <f t="shared" si="4"/>
        <v>173.57217243564361</v>
      </c>
      <c r="AE77">
        <f>'IDT-1'!E77</f>
        <v>0</v>
      </c>
      <c r="AF77" s="26"/>
      <c r="AG77">
        <f t="shared" si="5"/>
        <v>173.57217243564361</v>
      </c>
      <c r="AI77" s="75">
        <f>PXIL!K77</f>
        <v>0</v>
      </c>
      <c r="AJ77" s="75">
        <f>PXIL!Q77</f>
        <v>0</v>
      </c>
      <c r="AK77" s="75">
        <f>RTM_IEX!K77</f>
        <v>4.5199999999999996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1.5331683168316832</v>
      </c>
      <c r="F78">
        <f>GT_Spot!S78</f>
        <v>0</v>
      </c>
      <c r="G78">
        <f>PPCL_NG!S78</f>
        <v>39.39</v>
      </c>
      <c r="H78">
        <f>PPCL_Spot!S78</f>
        <v>0</v>
      </c>
      <c r="I78">
        <f>Bawana_NG!S78</f>
        <v>26.69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68.010000000000005</v>
      </c>
      <c r="Z78" s="75">
        <f>IEX!Q78</f>
        <v>0</v>
      </c>
      <c r="AA78" s="117">
        <f>STOA!K78</f>
        <v>7.77</v>
      </c>
      <c r="AB78" s="117">
        <f>-STOA!Q78</f>
        <v>0</v>
      </c>
      <c r="AC78">
        <f t="shared" si="3"/>
        <v>1.2989958811881193</v>
      </c>
      <c r="AD78">
        <f t="shared" si="4"/>
        <v>146.3141724356436</v>
      </c>
      <c r="AE78">
        <f>'IDT-1'!E78</f>
        <v>0</v>
      </c>
      <c r="AF78" s="26"/>
      <c r="AG78">
        <f t="shared" si="5"/>
        <v>146.3141724356436</v>
      </c>
      <c r="AI78" s="75">
        <f>PXIL!K78</f>
        <v>0</v>
      </c>
      <c r="AJ78" s="75">
        <f>PXIL!Q78</f>
        <v>0</v>
      </c>
      <c r="AK78" s="75">
        <f>RTM_IEX!K78</f>
        <v>4.22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1.5841441441441444</v>
      </c>
      <c r="F79">
        <f>GT_Spot!S79</f>
        <v>0</v>
      </c>
      <c r="G79">
        <f>PPCL_NG!S79</f>
        <v>39.39</v>
      </c>
      <c r="H79">
        <f>PPCL_Spot!S79</f>
        <v>0</v>
      </c>
      <c r="I79">
        <f>Bawana_NG!S79</f>
        <v>26.69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68.010000000000005</v>
      </c>
      <c r="Z79" s="75">
        <f>IEX!Q79</f>
        <v>0</v>
      </c>
      <c r="AA79" s="117">
        <f>STOA!K79</f>
        <v>7.77</v>
      </c>
      <c r="AB79" s="117">
        <f>-STOA!Q79</f>
        <v>0</v>
      </c>
      <c r="AC79">
        <f t="shared" si="3"/>
        <v>1.2972444684684687</v>
      </c>
      <c r="AD79">
        <f t="shared" si="4"/>
        <v>146.11689967567568</v>
      </c>
      <c r="AE79">
        <f>'IDT-1'!E79</f>
        <v>0</v>
      </c>
      <c r="AF79" s="26"/>
      <c r="AG79">
        <f t="shared" si="5"/>
        <v>146.11689967567568</v>
      </c>
      <c r="AI79" s="75">
        <f>PXIL!K79</f>
        <v>0</v>
      </c>
      <c r="AJ79" s="75">
        <f>PXIL!Q79</f>
        <v>0</v>
      </c>
      <c r="AK79" s="75">
        <f>RTM_IEX!K79</f>
        <v>3.97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1.5841441441441444</v>
      </c>
      <c r="F80">
        <f>GT_Spot!S80</f>
        <v>0</v>
      </c>
      <c r="G80">
        <f>PPCL_NG!S80</f>
        <v>39.39</v>
      </c>
      <c r="H80">
        <f>PPCL_Spot!S80</f>
        <v>0</v>
      </c>
      <c r="I80">
        <f>Bawana_NG!S80</f>
        <v>26.69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19.43</v>
      </c>
      <c r="Z80" s="75">
        <f>IEX!Q80</f>
        <v>0</v>
      </c>
      <c r="AA80" s="117">
        <f>STOA!K80</f>
        <v>7.77</v>
      </c>
      <c r="AB80" s="117">
        <f>-STOA!Q80</f>
        <v>0</v>
      </c>
      <c r="AC80">
        <f t="shared" si="3"/>
        <v>0.88795646846846843</v>
      </c>
      <c r="AD80">
        <f t="shared" si="4"/>
        <v>100.01618767567567</v>
      </c>
      <c r="AE80">
        <f>'IDT-1'!E80</f>
        <v>0</v>
      </c>
      <c r="AF80" s="26"/>
      <c r="AG80">
        <f t="shared" si="5"/>
        <v>100.01618767567567</v>
      </c>
      <c r="AI80" s="75">
        <f>PXIL!K80</f>
        <v>0</v>
      </c>
      <c r="AJ80" s="75">
        <f>PXIL!Q80</f>
        <v>0</v>
      </c>
      <c r="AK80" s="75">
        <f>RTM_IEX!K80</f>
        <v>6.04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1.5841441441441444</v>
      </c>
      <c r="F81">
        <f>GT_Spot!S81</f>
        <v>0</v>
      </c>
      <c r="G81">
        <f>PPCL_NG!S81</f>
        <v>39.39</v>
      </c>
      <c r="H81">
        <f>PPCL_Spot!S81</f>
        <v>0</v>
      </c>
      <c r="I81">
        <f>Bawana_NG!S81</f>
        <v>26.69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87.43</v>
      </c>
      <c r="Z81" s="75">
        <f>IEX!Q81</f>
        <v>0</v>
      </c>
      <c r="AA81" s="117">
        <f>STOA!K81</f>
        <v>7.77</v>
      </c>
      <c r="AB81" s="117">
        <f>-STOA!Q81</f>
        <v>0</v>
      </c>
      <c r="AC81">
        <f t="shared" si="3"/>
        <v>1.4518604684684686</v>
      </c>
      <c r="AD81">
        <f t="shared" si="4"/>
        <v>163.53228367567567</v>
      </c>
      <c r="AE81">
        <f>'IDT-1'!E81</f>
        <v>0</v>
      </c>
      <c r="AF81" s="26"/>
      <c r="AG81">
        <f t="shared" si="5"/>
        <v>163.53228367567567</v>
      </c>
      <c r="AI81" s="75">
        <f>PXIL!K81</f>
        <v>0</v>
      </c>
      <c r="AJ81" s="75">
        <f>PXIL!Q81</f>
        <v>0</v>
      </c>
      <c r="AK81" s="75">
        <f>RTM_IEX!K81</f>
        <v>2.12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1.5841441441441444</v>
      </c>
      <c r="F82">
        <f>GT_Spot!S82</f>
        <v>0</v>
      </c>
      <c r="G82">
        <f>PPCL_NG!S82</f>
        <v>39.39</v>
      </c>
      <c r="H82">
        <f>PPCL_Spot!S82</f>
        <v>0</v>
      </c>
      <c r="I82">
        <f>Bawana_NG!S82</f>
        <v>26.69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87.43</v>
      </c>
      <c r="Z82" s="75">
        <f>IEX!Q82</f>
        <v>0</v>
      </c>
      <c r="AA82" s="117">
        <f>STOA!K82</f>
        <v>7.77</v>
      </c>
      <c r="AB82" s="117">
        <f>-STOA!Q82</f>
        <v>0</v>
      </c>
      <c r="AC82">
        <f t="shared" si="3"/>
        <v>1.4527404684684686</v>
      </c>
      <c r="AD82">
        <f t="shared" si="4"/>
        <v>163.63140367567567</v>
      </c>
      <c r="AE82">
        <f>'IDT-1'!E82</f>
        <v>0</v>
      </c>
      <c r="AF82" s="26"/>
      <c r="AG82">
        <f t="shared" si="5"/>
        <v>163.63140367567567</v>
      </c>
      <c r="AI82" s="75">
        <f>PXIL!K82</f>
        <v>0</v>
      </c>
      <c r="AJ82" s="75">
        <f>PXIL!Q82</f>
        <v>0</v>
      </c>
      <c r="AK82" s="75">
        <f>RTM_IEX!K82</f>
        <v>2.2200000000000002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1.5841441441441444</v>
      </c>
      <c r="F83">
        <f>GT_Spot!S83</f>
        <v>0</v>
      </c>
      <c r="G83">
        <f>PPCL_NG!S83</f>
        <v>39.39</v>
      </c>
      <c r="H83">
        <f>PPCL_Spot!S83</f>
        <v>0</v>
      </c>
      <c r="I83">
        <f>Bawana_NG!S83</f>
        <v>27.13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38.86</v>
      </c>
      <c r="Z83" s="75">
        <f>IEX!Q83</f>
        <v>0</v>
      </c>
      <c r="AA83" s="117">
        <f>STOA!K83</f>
        <v>56.349999999999994</v>
      </c>
      <c r="AB83" s="117">
        <f>-STOA!Q83</f>
        <v>0</v>
      </c>
      <c r="AC83">
        <f t="shared" si="3"/>
        <v>1.4471084684684685</v>
      </c>
      <c r="AD83">
        <f t="shared" si="4"/>
        <v>162.99703567567568</v>
      </c>
      <c r="AE83">
        <f>'IDT-1'!E83</f>
        <v>0</v>
      </c>
      <c r="AF83" s="26"/>
      <c r="AG83">
        <f t="shared" si="5"/>
        <v>162.99703567567568</v>
      </c>
      <c r="AI83" s="75">
        <f>PXIL!K83</f>
        <v>0</v>
      </c>
      <c r="AJ83" s="75">
        <f>PXIL!Q83</f>
        <v>0</v>
      </c>
      <c r="AK83" s="75">
        <f>RTM_IEX!K83</f>
        <v>1.1299999999999999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1.5841441441441444</v>
      </c>
      <c r="F84">
        <f>GT_Spot!S84</f>
        <v>0</v>
      </c>
      <c r="G84">
        <f>PPCL_NG!S84</f>
        <v>39.39</v>
      </c>
      <c r="H84">
        <f>PPCL_Spot!S84</f>
        <v>0</v>
      </c>
      <c r="I84">
        <f>Bawana_NG!S84</f>
        <v>27.13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4.8600000000000003</v>
      </c>
      <c r="Z84" s="75">
        <f>IEX!Q84</f>
        <v>0</v>
      </c>
      <c r="AA84" s="117">
        <f>STOA!K84</f>
        <v>56.349999999999994</v>
      </c>
      <c r="AB84" s="117">
        <f>-STOA!Q84</f>
        <v>0</v>
      </c>
      <c r="AC84">
        <f t="shared" si="3"/>
        <v>1.1473804684684685</v>
      </c>
      <c r="AD84">
        <f t="shared" si="4"/>
        <v>129.23676367567566</v>
      </c>
      <c r="AE84">
        <f>'IDT-1'!E84</f>
        <v>0</v>
      </c>
      <c r="AF84" s="26"/>
      <c r="AG84">
        <f t="shared" si="5"/>
        <v>129.23676367567566</v>
      </c>
      <c r="AI84" s="75">
        <f>PXIL!K84</f>
        <v>0</v>
      </c>
      <c r="AJ84" s="75">
        <f>PXIL!Q84</f>
        <v>0</v>
      </c>
      <c r="AK84" s="75">
        <f>RTM_IEX!K84</f>
        <v>1.07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1.7391513692446587</v>
      </c>
      <c r="F85">
        <f>GT_Spot!S85</f>
        <v>0</v>
      </c>
      <c r="G85">
        <f>PPCL_NG!S85</f>
        <v>39.39</v>
      </c>
      <c r="H85">
        <f>PPCL_Spot!S85</f>
        <v>0</v>
      </c>
      <c r="I85">
        <f>Bawana_NG!S85</f>
        <v>27.13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4.8600000000000003</v>
      </c>
      <c r="Z85" s="75">
        <f>IEX!Q85</f>
        <v>0</v>
      </c>
      <c r="AA85" s="117">
        <f>STOA!K85</f>
        <v>56.349999999999994</v>
      </c>
      <c r="AB85" s="117">
        <f>-STOA!Q85</f>
        <v>0</v>
      </c>
      <c r="AC85">
        <f t="shared" si="3"/>
        <v>1.1479525320493531</v>
      </c>
      <c r="AD85">
        <f t="shared" si="4"/>
        <v>129.3011988371953</v>
      </c>
      <c r="AE85">
        <f>'IDT-1'!E85</f>
        <v>0</v>
      </c>
      <c r="AF85" s="26"/>
      <c r="AG85">
        <f t="shared" si="5"/>
        <v>129.3011988371953</v>
      </c>
      <c r="AI85" s="75">
        <f>PXIL!K85</f>
        <v>0</v>
      </c>
      <c r="AJ85" s="75">
        <f>PXIL!Q85</f>
        <v>0</v>
      </c>
      <c r="AK85" s="75">
        <f>RTM_IEX!K85</f>
        <v>0.98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1.7391513692446587</v>
      </c>
      <c r="F86">
        <f>GT_Spot!S86</f>
        <v>0</v>
      </c>
      <c r="G86">
        <f>PPCL_NG!S86</f>
        <v>39.39</v>
      </c>
      <c r="H86">
        <f>PPCL_Spot!S86</f>
        <v>0</v>
      </c>
      <c r="I86">
        <f>Bawana_NG!S86</f>
        <v>27.13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4.8600000000000003</v>
      </c>
      <c r="Z86" s="75">
        <f>IEX!Q86</f>
        <v>0</v>
      </c>
      <c r="AA86" s="117">
        <f>STOA!K86</f>
        <v>56.349999999999994</v>
      </c>
      <c r="AB86" s="117">
        <f>-STOA!Q86</f>
        <v>0</v>
      </c>
      <c r="AC86">
        <f t="shared" si="3"/>
        <v>1.1480405320493532</v>
      </c>
      <c r="AD86">
        <f t="shared" si="4"/>
        <v>129.31111083719532</v>
      </c>
      <c r="AE86">
        <f>'IDT-1'!E86</f>
        <v>0</v>
      </c>
      <c r="AF86" s="26"/>
      <c r="AG86">
        <f t="shared" si="5"/>
        <v>129.31111083719532</v>
      </c>
      <c r="AI86" s="75">
        <f>PXIL!K86</f>
        <v>0</v>
      </c>
      <c r="AJ86" s="75">
        <f>PXIL!Q86</f>
        <v>0</v>
      </c>
      <c r="AK86" s="75">
        <f>RTM_IEX!K86</f>
        <v>0.99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1.7391513692446587</v>
      </c>
      <c r="F87">
        <f>GT_Spot!S87</f>
        <v>0</v>
      </c>
      <c r="G87">
        <f>PPCL_NG!S87</f>
        <v>39.39</v>
      </c>
      <c r="H87">
        <f>PPCL_Spot!S87</f>
        <v>0</v>
      </c>
      <c r="I87">
        <f>Bawana_NG!S87</f>
        <v>27.13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29.15</v>
      </c>
      <c r="Z87" s="75">
        <f>IEX!Q87</f>
        <v>0</v>
      </c>
      <c r="AA87" s="117">
        <f>STOA!K87</f>
        <v>56.349999999999994</v>
      </c>
      <c r="AB87" s="117">
        <f>-STOA!Q87</f>
        <v>0</v>
      </c>
      <c r="AC87">
        <f t="shared" si="3"/>
        <v>1.363024532049353</v>
      </c>
      <c r="AD87">
        <f t="shared" si="4"/>
        <v>153.52612683719528</v>
      </c>
      <c r="AE87">
        <f>'IDT-1'!E87</f>
        <v>0</v>
      </c>
      <c r="AF87" s="26"/>
      <c r="AG87">
        <f t="shared" si="5"/>
        <v>153.52612683719528</v>
      </c>
      <c r="AI87" s="75">
        <f>PXIL!K87</f>
        <v>0</v>
      </c>
      <c r="AJ87" s="75">
        <f>PXIL!Q87</f>
        <v>0</v>
      </c>
      <c r="AK87" s="75">
        <f>RTM_IEX!K87</f>
        <v>1.1299999999999999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1.7391513692446587</v>
      </c>
      <c r="F88">
        <f>GT_Spot!S88</f>
        <v>0</v>
      </c>
      <c r="G88">
        <f>PPCL_NG!S88</f>
        <v>39.39</v>
      </c>
      <c r="H88">
        <f>PPCL_Spot!S88</f>
        <v>0</v>
      </c>
      <c r="I88">
        <f>Bawana_NG!S88</f>
        <v>27.13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56.349999999999994</v>
      </c>
      <c r="AB88" s="117">
        <f>-STOA!Q88</f>
        <v>0</v>
      </c>
      <c r="AC88">
        <f t="shared" si="3"/>
        <v>1.1058005320493529</v>
      </c>
      <c r="AD88">
        <f t="shared" si="4"/>
        <v>124.5533508371953</v>
      </c>
      <c r="AE88">
        <f>'IDT-1'!E88</f>
        <v>0</v>
      </c>
      <c r="AF88" s="26"/>
      <c r="AG88">
        <f t="shared" si="5"/>
        <v>124.5533508371953</v>
      </c>
      <c r="AI88" s="75">
        <f>PXIL!K88</f>
        <v>0</v>
      </c>
      <c r="AJ88" s="75">
        <f>PXIL!Q88</f>
        <v>0</v>
      </c>
      <c r="AK88" s="75">
        <f>RTM_IEX!K88</f>
        <v>1.05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1.7391513692446587</v>
      </c>
      <c r="F89">
        <f>GT_Spot!S89</f>
        <v>0</v>
      </c>
      <c r="G89">
        <f>PPCL_NG!S89</f>
        <v>39.39</v>
      </c>
      <c r="H89">
        <f>PPCL_Spot!S89</f>
        <v>0</v>
      </c>
      <c r="I89">
        <f>Bawana_NG!S89</f>
        <v>27.13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56.349999999999994</v>
      </c>
      <c r="AB89" s="117">
        <f>-STOA!Q89</f>
        <v>0</v>
      </c>
      <c r="AC89">
        <f t="shared" si="3"/>
        <v>1.106064532049353</v>
      </c>
      <c r="AD89">
        <f t="shared" si="4"/>
        <v>124.5830868371953</v>
      </c>
      <c r="AE89">
        <f>'IDT-1'!E89</f>
        <v>0</v>
      </c>
      <c r="AF89" s="26"/>
      <c r="AG89">
        <f t="shared" si="5"/>
        <v>124.5830868371953</v>
      </c>
      <c r="AI89" s="75">
        <f>PXIL!K89</f>
        <v>0</v>
      </c>
      <c r="AJ89" s="75">
        <f>PXIL!Q89</f>
        <v>0</v>
      </c>
      <c r="AK89" s="75">
        <f>RTM_IEX!K89</f>
        <v>1.08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1.7391513692446587</v>
      </c>
      <c r="F90">
        <f>GT_Spot!S90</f>
        <v>0</v>
      </c>
      <c r="G90">
        <f>PPCL_NG!S90</f>
        <v>39.39</v>
      </c>
      <c r="H90">
        <f>PPCL_Spot!S90</f>
        <v>0</v>
      </c>
      <c r="I90">
        <f>Bawana_NG!S90</f>
        <v>27.13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56.349999999999994</v>
      </c>
      <c r="AB90" s="117">
        <f>-STOA!Q90</f>
        <v>0</v>
      </c>
      <c r="AC90">
        <f t="shared" si="3"/>
        <v>1.105712532049353</v>
      </c>
      <c r="AD90">
        <f t="shared" si="4"/>
        <v>124.54343883719531</v>
      </c>
      <c r="AE90">
        <f>'IDT-1'!E90</f>
        <v>0</v>
      </c>
      <c r="AF90" s="26"/>
      <c r="AG90">
        <f t="shared" si="5"/>
        <v>124.54343883719531</v>
      </c>
      <c r="AI90" s="75">
        <f>PXIL!K90</f>
        <v>0</v>
      </c>
      <c r="AJ90" s="75">
        <f>PXIL!Q90</f>
        <v>0</v>
      </c>
      <c r="AK90" s="75">
        <f>RTM_IEX!K90</f>
        <v>1.04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1.4916399650451502</v>
      </c>
      <c r="F91">
        <f>GT_Spot!S91</f>
        <v>0</v>
      </c>
      <c r="G91">
        <f>PPCL_NG!S91</f>
        <v>39.39</v>
      </c>
      <c r="H91">
        <f>PPCL_Spot!S91</f>
        <v>0</v>
      </c>
      <c r="I91">
        <f>Bawana_NG!S91</f>
        <v>27.57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29.15</v>
      </c>
      <c r="Z91" s="75">
        <f>IEX!Q91</f>
        <v>0</v>
      </c>
      <c r="AA91" s="117">
        <f>STOA!K91</f>
        <v>46.629999999999995</v>
      </c>
      <c r="AB91" s="117">
        <f>-STOA!Q91</f>
        <v>0</v>
      </c>
      <c r="AC91">
        <f t="shared" si="3"/>
        <v>1.2780384316923974</v>
      </c>
      <c r="AD91">
        <f t="shared" si="4"/>
        <v>143.95360153335275</v>
      </c>
      <c r="AE91">
        <f>'IDT-1'!E91</f>
        <v>0</v>
      </c>
      <c r="AF91" s="26"/>
      <c r="AG91">
        <f t="shared" si="5"/>
        <v>143.95360153335275</v>
      </c>
      <c r="AI91" s="75">
        <f>PXIL!K91</f>
        <v>0</v>
      </c>
      <c r="AJ91" s="75">
        <f>PXIL!Q91</f>
        <v>0</v>
      </c>
      <c r="AK91" s="75">
        <f>RTM_IEX!K91</f>
        <v>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1.4916399650451502</v>
      </c>
      <c r="F92">
        <f>GT_Spot!S92</f>
        <v>0</v>
      </c>
      <c r="G92">
        <f>PPCL_NG!S92</f>
        <v>39.39</v>
      </c>
      <c r="H92">
        <f>PPCL_Spot!S92</f>
        <v>0</v>
      </c>
      <c r="I92">
        <f>Bawana_NG!S92</f>
        <v>27.57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46.629999999999995</v>
      </c>
      <c r="AB92" s="117">
        <f>-STOA!Q92</f>
        <v>0</v>
      </c>
      <c r="AC92">
        <f t="shared" si="3"/>
        <v>1.0210784316923973</v>
      </c>
      <c r="AD92">
        <f t="shared" si="4"/>
        <v>115.01056153335276</v>
      </c>
      <c r="AE92">
        <f>'IDT-1'!E92</f>
        <v>0</v>
      </c>
      <c r="AF92" s="26"/>
      <c r="AG92">
        <f t="shared" si="5"/>
        <v>115.01056153335276</v>
      </c>
      <c r="AI92" s="75">
        <f>PXIL!K92</f>
        <v>0</v>
      </c>
      <c r="AJ92" s="75">
        <f>PXIL!Q92</f>
        <v>0</v>
      </c>
      <c r="AK92" s="75">
        <f>RTM_IEX!K92</f>
        <v>0.95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1.4916399650451502</v>
      </c>
      <c r="F93">
        <f>GT_Spot!S93</f>
        <v>0</v>
      </c>
      <c r="G93">
        <f>PPCL_NG!S93</f>
        <v>39.39</v>
      </c>
      <c r="H93">
        <f>PPCL_Spot!S93</f>
        <v>0</v>
      </c>
      <c r="I93">
        <f>Bawana_NG!S93</f>
        <v>27.57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46.629999999999995</v>
      </c>
      <c r="AB93" s="117">
        <f>-STOA!Q93</f>
        <v>0</v>
      </c>
      <c r="AC93">
        <f t="shared" si="3"/>
        <v>1.0195824316923974</v>
      </c>
      <c r="AD93">
        <f t="shared" si="4"/>
        <v>114.84205753335276</v>
      </c>
      <c r="AE93">
        <f>'IDT-1'!E93</f>
        <v>0</v>
      </c>
      <c r="AF93" s="26"/>
      <c r="AG93">
        <f t="shared" si="5"/>
        <v>114.84205753335276</v>
      </c>
      <c r="AI93" s="75">
        <f>PXIL!K93</f>
        <v>0</v>
      </c>
      <c r="AJ93" s="75">
        <f>PXIL!Q93</f>
        <v>0</v>
      </c>
      <c r="AK93" s="75">
        <f>RTM_IEX!K93</f>
        <v>0.78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1.7907017543859649</v>
      </c>
      <c r="F94">
        <f>GT_Spot!S94</f>
        <v>0</v>
      </c>
      <c r="G94">
        <f>PPCL_NG!S94</f>
        <v>39.39</v>
      </c>
      <c r="H94">
        <f>PPCL_Spot!S94</f>
        <v>0</v>
      </c>
      <c r="I94">
        <f>Bawana_NG!S94</f>
        <v>27.57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46.629999999999995</v>
      </c>
      <c r="AB94" s="117">
        <f>-STOA!Q94</f>
        <v>0</v>
      </c>
      <c r="AC94">
        <f t="shared" si="3"/>
        <v>1.0222141754385965</v>
      </c>
      <c r="AD94">
        <f t="shared" si="4"/>
        <v>115.13848757894738</v>
      </c>
      <c r="AE94">
        <f>'IDT-1'!E94</f>
        <v>0</v>
      </c>
      <c r="AF94" s="26"/>
      <c r="AG94">
        <f t="shared" si="5"/>
        <v>115.13848757894738</v>
      </c>
      <c r="AI94" s="75">
        <f>PXIL!K94</f>
        <v>0</v>
      </c>
      <c r="AJ94" s="75">
        <f>PXIL!Q94</f>
        <v>0</v>
      </c>
      <c r="AK94" s="75">
        <f>RTM_IEX!K94</f>
        <v>0.78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1.4916399650451502</v>
      </c>
      <c r="F95">
        <f>GT_Spot!S95</f>
        <v>0</v>
      </c>
      <c r="G95">
        <f>PPCL_NG!S95</f>
        <v>39.39</v>
      </c>
      <c r="H95">
        <f>PPCL_Spot!S95</f>
        <v>0</v>
      </c>
      <c r="I95">
        <f>Bawana_NG!S95</f>
        <v>27.57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24.29</v>
      </c>
      <c r="Z95" s="75">
        <f>IEX!Q95</f>
        <v>0</v>
      </c>
      <c r="AA95" s="117">
        <f>STOA!K95</f>
        <v>41.769999999999996</v>
      </c>
      <c r="AB95" s="117">
        <f>-STOA!Q95</f>
        <v>0</v>
      </c>
      <c r="AC95">
        <f t="shared" si="3"/>
        <v>1.1901264316923974</v>
      </c>
      <c r="AD95">
        <f t="shared" si="4"/>
        <v>134.05151353335276</v>
      </c>
      <c r="AE95">
        <f>'IDT-1'!E95</f>
        <v>0</v>
      </c>
      <c r="AF95" s="26"/>
      <c r="AG95">
        <f t="shared" si="5"/>
        <v>134.05151353335276</v>
      </c>
      <c r="AI95" s="75">
        <f>PXIL!K95</f>
        <v>0</v>
      </c>
      <c r="AJ95" s="75">
        <f>PXIL!Q95</f>
        <v>0</v>
      </c>
      <c r="AK95" s="75">
        <f>RTM_IEX!K95</f>
        <v>0.73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1.4916399650451502</v>
      </c>
      <c r="F96">
        <f>GT_Spot!S96</f>
        <v>0</v>
      </c>
      <c r="G96">
        <f>PPCL_NG!S96</f>
        <v>39.39</v>
      </c>
      <c r="H96">
        <f>PPCL_Spot!S96</f>
        <v>0</v>
      </c>
      <c r="I96">
        <f>Bawana_NG!S96</f>
        <v>27.57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41.769999999999996</v>
      </c>
      <c r="AB96" s="117">
        <f>-STOA!Q96</f>
        <v>0</v>
      </c>
      <c r="AC96">
        <f t="shared" si="3"/>
        <v>0.97690243169239743</v>
      </c>
      <c r="AD96">
        <f t="shared" si="4"/>
        <v>110.03473753335277</v>
      </c>
      <c r="AE96">
        <f>'IDT-1'!E96</f>
        <v>0</v>
      </c>
      <c r="AF96" s="26"/>
      <c r="AG96">
        <f t="shared" si="5"/>
        <v>110.03473753335277</v>
      </c>
      <c r="AI96" s="75">
        <f>PXIL!K96</f>
        <v>0</v>
      </c>
      <c r="AJ96" s="75">
        <f>PXIL!Q96</f>
        <v>0</v>
      </c>
      <c r="AK96" s="75">
        <f>RTM_IEX!K96</f>
        <v>0.79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1.4916399650451502</v>
      </c>
      <c r="F97">
        <f>GT_Spot!S97</f>
        <v>0</v>
      </c>
      <c r="G97">
        <f>PPCL_NG!S97</f>
        <v>39.39</v>
      </c>
      <c r="H97">
        <f>PPCL_Spot!S97</f>
        <v>0</v>
      </c>
      <c r="I97">
        <f>Bawana_NG!S97</f>
        <v>27.57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41.769999999999996</v>
      </c>
      <c r="AB97" s="117">
        <f>-STOA!Q97</f>
        <v>0</v>
      </c>
      <c r="AC97">
        <f t="shared" si="3"/>
        <v>0.97646243169239744</v>
      </c>
      <c r="AD97">
        <f t="shared" si="4"/>
        <v>109.98517753335275</v>
      </c>
      <c r="AE97">
        <f>'IDT-1'!E97</f>
        <v>0</v>
      </c>
      <c r="AF97" s="26"/>
      <c r="AG97">
        <f t="shared" si="5"/>
        <v>109.98517753335275</v>
      </c>
      <c r="AI97" s="75">
        <f>PXIL!K97</f>
        <v>0</v>
      </c>
      <c r="AJ97" s="75">
        <f>PXIL!Q97</f>
        <v>0</v>
      </c>
      <c r="AK97" s="75">
        <f>RTM_IEX!K97</f>
        <v>0.74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1.4916399650451502</v>
      </c>
      <c r="F98">
        <f>GT_Spot!S98</f>
        <v>0</v>
      </c>
      <c r="G98">
        <f>PPCL_NG!S98</f>
        <v>39.39</v>
      </c>
      <c r="H98">
        <f>PPCL_Spot!S98</f>
        <v>0</v>
      </c>
      <c r="I98">
        <f>Bawana_NG!S98</f>
        <v>27.649999999999995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41.769999999999996</v>
      </c>
      <c r="AB98" s="117">
        <f>-STOA!Q98</f>
        <v>0</v>
      </c>
      <c r="AC98">
        <f t="shared" si="3"/>
        <v>0.97795843169239727</v>
      </c>
      <c r="AD98">
        <f t="shared" si="4"/>
        <v>110.15368153335274</v>
      </c>
      <c r="AE98">
        <f>'IDT-1'!E98</f>
        <v>0</v>
      </c>
      <c r="AF98" s="26"/>
      <c r="AG98">
        <f t="shared" si="5"/>
        <v>110.15368153335274</v>
      </c>
      <c r="AI98" s="75">
        <f>PXIL!K98</f>
        <v>0</v>
      </c>
      <c r="AJ98" s="75">
        <f>PXIL!Q98</f>
        <v>0</v>
      </c>
      <c r="AK98" s="75">
        <f>RTM_IEX!K98</f>
        <v>0.83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4.3324603795392137E-2</v>
      </c>
      <c r="F99">
        <f t="shared" si="6"/>
        <v>0</v>
      </c>
      <c r="G99">
        <f t="shared" si="6"/>
        <v>0.9453599999999992</v>
      </c>
      <c r="H99">
        <f t="shared" si="6"/>
        <v>9.0529676649106355E-2</v>
      </c>
      <c r="I99">
        <f t="shared" si="6"/>
        <v>0.65377769531562369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0.36917</v>
      </c>
      <c r="Z99" s="75">
        <f t="shared" si="6"/>
        <v>0</v>
      </c>
      <c r="AA99" s="117">
        <f t="shared" si="6"/>
        <v>1.7702900000000017</v>
      </c>
      <c r="AB99" s="117">
        <f t="shared" si="6"/>
        <v>0</v>
      </c>
      <c r="AC99">
        <f t="shared" si="6"/>
        <v>3.4805193632048204E-2</v>
      </c>
      <c r="AD99">
        <f t="shared" si="6"/>
        <v>3.7746867821280738</v>
      </c>
      <c r="AE99">
        <f t="shared" si="6"/>
        <v>0</v>
      </c>
      <c r="AG99">
        <f t="shared" si="6"/>
        <v>3.7746867821280738</v>
      </c>
      <c r="AI99">
        <f t="shared" si="6"/>
        <v>0</v>
      </c>
      <c r="AJ99">
        <f t="shared" si="6"/>
        <v>0</v>
      </c>
      <c r="AK99">
        <f t="shared" si="6"/>
        <v>9.5399999999999999E-3</v>
      </c>
      <c r="AL99">
        <f t="shared" si="6"/>
        <v>-7.2499999999999995E-2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44657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1.8500000000000005</v>
      </c>
      <c r="I3">
        <f>Bawana_NG!R3</f>
        <v>6.5171551587301586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3.89</v>
      </c>
      <c r="AB3" s="117">
        <f>-STOA!R3</f>
        <v>0</v>
      </c>
      <c r="AC3">
        <f>SUMIF(B3:AB3,"&gt;0")*$AC$2-SUMIF(B3:AB3,"&lt;0")*($AC$2/(1-$AC$2))+SUMIF(AI3:AR3,"&gt;0")*$AC$2-SUMIF(AI3:AR3,"&lt;0")*($AC$2/(1-$AC$2))</f>
        <v>0.17720696539682543</v>
      </c>
      <c r="AD3">
        <f>SUM(B3:AB3,AI3:AR3)-AC3</f>
        <v>19.959948193333336</v>
      </c>
      <c r="AE3">
        <f>'IDT-1'!D3</f>
        <v>0</v>
      </c>
      <c r="AF3" s="26"/>
      <c r="AG3">
        <f>SUM(AD3:AF3)</f>
        <v>19.959948193333336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1.8500000000000005</v>
      </c>
      <c r="I4">
        <f>Bawana_NG!R4</f>
        <v>8.69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0.19632800000000003</v>
      </c>
      <c r="AD4">
        <f t="shared" ref="AD4:AD67" si="1">SUM(B4:AB4,AI4:AR4)-AC4</f>
        <v>22.113672000000001</v>
      </c>
      <c r="AE4">
        <f>'IDT-1'!D4</f>
        <v>0</v>
      </c>
      <c r="AF4" s="26"/>
      <c r="AG4">
        <f t="shared" ref="AG4:AG67" si="2">SUM(AD4:AF4)</f>
        <v>22.113672000000001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1.8500000000000005</v>
      </c>
      <c r="I5">
        <f>Bawana_NG!R5</f>
        <v>8.69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3.89</v>
      </c>
      <c r="AB5" s="117">
        <f>-STOA!R5</f>
        <v>0</v>
      </c>
      <c r="AC5">
        <f t="shared" si="0"/>
        <v>0.19632800000000003</v>
      </c>
      <c r="AD5">
        <f t="shared" si="1"/>
        <v>22.113672000000001</v>
      </c>
      <c r="AE5">
        <f>'IDT-1'!D5</f>
        <v>0</v>
      </c>
      <c r="AF5" s="26"/>
      <c r="AG5">
        <f t="shared" si="2"/>
        <v>22.113672000000001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3.1300000000000003</v>
      </c>
      <c r="I6">
        <f>Bawana_NG!R6</f>
        <v>8.69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3.89</v>
      </c>
      <c r="AB6" s="117">
        <f>-STOA!R6</f>
        <v>0</v>
      </c>
      <c r="AC6">
        <f t="shared" si="0"/>
        <v>0.207592</v>
      </c>
      <c r="AD6">
        <f t="shared" si="1"/>
        <v>23.382407999999998</v>
      </c>
      <c r="AE6">
        <f>'IDT-1'!D6</f>
        <v>0</v>
      </c>
      <c r="AF6" s="26"/>
      <c r="AG6">
        <f t="shared" si="2"/>
        <v>23.382407999999998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3.1300000000000003</v>
      </c>
      <c r="I7">
        <f>Bawana_NG!R7</f>
        <v>8.8199999999999985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3.89</v>
      </c>
      <c r="AB7" s="117">
        <f>-STOA!R7</f>
        <v>0</v>
      </c>
      <c r="AC7">
        <f t="shared" si="0"/>
        <v>0.212696</v>
      </c>
      <c r="AD7">
        <f t="shared" si="1"/>
        <v>23.957303999999997</v>
      </c>
      <c r="AE7">
        <f>'IDT-1'!D7</f>
        <v>0</v>
      </c>
      <c r="AF7" s="26"/>
      <c r="AG7">
        <f t="shared" si="2"/>
        <v>23.957303999999997</v>
      </c>
      <c r="AI7" s="75">
        <f>PXIL!L7</f>
        <v>0</v>
      </c>
      <c r="AJ7" s="75">
        <f>PXIL!R7</f>
        <v>0</v>
      </c>
      <c r="AK7" s="75">
        <f>RTM_IEX!L7</f>
        <v>0.45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3.55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3.89</v>
      </c>
      <c r="AB8" s="117">
        <f>-STOA!R8</f>
        <v>0</v>
      </c>
      <c r="AC8">
        <f t="shared" si="0"/>
        <v>0.186032</v>
      </c>
      <c r="AD8">
        <f t="shared" si="1"/>
        <v>20.953968</v>
      </c>
      <c r="AE8">
        <f>'IDT-1'!D8</f>
        <v>0</v>
      </c>
      <c r="AF8" s="26"/>
      <c r="AG8">
        <f t="shared" si="2"/>
        <v>20.953968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3.55</v>
      </c>
      <c r="I9">
        <f>Bawana_NG!R9</f>
        <v>7.8199999999999994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3.89</v>
      </c>
      <c r="AB9" s="117">
        <f>-STOA!R9</f>
        <v>0</v>
      </c>
      <c r="AC9">
        <f t="shared" si="0"/>
        <v>0.20363200000000001</v>
      </c>
      <c r="AD9">
        <f t="shared" si="1"/>
        <v>22.936368000000002</v>
      </c>
      <c r="AE9">
        <f>'IDT-1'!D9</f>
        <v>0</v>
      </c>
      <c r="AF9" s="26"/>
      <c r="AG9">
        <f t="shared" si="2"/>
        <v>22.936368000000002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3.55</v>
      </c>
      <c r="I10">
        <f>Bawana_NG!R10</f>
        <v>7.8199999999999994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3.89</v>
      </c>
      <c r="AB10" s="117">
        <f>-STOA!R10</f>
        <v>0</v>
      </c>
      <c r="AC10">
        <f t="shared" si="0"/>
        <v>0.20363200000000001</v>
      </c>
      <c r="AD10">
        <f t="shared" si="1"/>
        <v>22.936368000000002</v>
      </c>
      <c r="AE10">
        <f>'IDT-1'!D10</f>
        <v>0</v>
      </c>
      <c r="AF10" s="26"/>
      <c r="AG10">
        <f t="shared" si="2"/>
        <v>22.936368000000002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3.55</v>
      </c>
      <c r="I11">
        <f>Bawana_NG!R11</f>
        <v>7.8199999999999994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3.89</v>
      </c>
      <c r="AB11" s="117">
        <f>-STOA!R11</f>
        <v>0</v>
      </c>
      <c r="AC11">
        <f t="shared" si="0"/>
        <v>0.20363200000000001</v>
      </c>
      <c r="AD11">
        <f t="shared" si="1"/>
        <v>22.936368000000002</v>
      </c>
      <c r="AE11">
        <f>'IDT-1'!D11</f>
        <v>0</v>
      </c>
      <c r="AF11" s="26"/>
      <c r="AG11">
        <f t="shared" si="2"/>
        <v>22.936368000000002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3.55</v>
      </c>
      <c r="I12">
        <f>Bawana_NG!R12</f>
        <v>7.8199999999999994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3.89</v>
      </c>
      <c r="AB12" s="117">
        <f>-STOA!R12</f>
        <v>0</v>
      </c>
      <c r="AC12">
        <f t="shared" si="0"/>
        <v>0.20363200000000001</v>
      </c>
      <c r="AD12">
        <f t="shared" si="1"/>
        <v>22.936368000000002</v>
      </c>
      <c r="AE12">
        <f>'IDT-1'!D12</f>
        <v>0</v>
      </c>
      <c r="AF12" s="26"/>
      <c r="AG12">
        <f t="shared" si="2"/>
        <v>22.936368000000002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3.55</v>
      </c>
      <c r="I13">
        <f>Bawana_NG!R13</f>
        <v>8.8199999999999985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3.89</v>
      </c>
      <c r="AB13" s="117">
        <f>-STOA!R13</f>
        <v>0</v>
      </c>
      <c r="AC13">
        <f t="shared" si="0"/>
        <v>0.21516000000000002</v>
      </c>
      <c r="AD13">
        <f t="shared" si="1"/>
        <v>24.234839999999998</v>
      </c>
      <c r="AE13">
        <f>'IDT-1'!D13</f>
        <v>0</v>
      </c>
      <c r="AF13" s="26"/>
      <c r="AG13">
        <f t="shared" si="2"/>
        <v>24.234839999999998</v>
      </c>
      <c r="AI13" s="75">
        <f>PXIL!L13</f>
        <v>0</v>
      </c>
      <c r="AJ13" s="75">
        <f>PXIL!R13</f>
        <v>0</v>
      </c>
      <c r="AK13" s="75">
        <f>RTM_IEX!L13</f>
        <v>0.31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3.55</v>
      </c>
      <c r="I14">
        <f>Bawana_NG!R14</f>
        <v>5.8199999999999994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3.89</v>
      </c>
      <c r="AB14" s="117">
        <f>-STOA!R14</f>
        <v>0</v>
      </c>
      <c r="AC14">
        <f t="shared" si="0"/>
        <v>0.186032</v>
      </c>
      <c r="AD14">
        <f t="shared" si="1"/>
        <v>20.953968</v>
      </c>
      <c r="AE14">
        <f>'IDT-1'!D14</f>
        <v>0</v>
      </c>
      <c r="AF14" s="26"/>
      <c r="AG14">
        <f t="shared" si="2"/>
        <v>20.953968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3.55</v>
      </c>
      <c r="I15">
        <f>Bawana_NG!R15</f>
        <v>5.8199999999999994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3.89</v>
      </c>
      <c r="AB15" s="117">
        <f>-STOA!R15</f>
        <v>0</v>
      </c>
      <c r="AC15">
        <f t="shared" si="0"/>
        <v>0.22154451008878129</v>
      </c>
      <c r="AD15">
        <f t="shared" si="1"/>
        <v>16.918455489911221</v>
      </c>
      <c r="AE15">
        <f>'IDT-1'!D15</f>
        <v>0</v>
      </c>
      <c r="AF15" s="26"/>
      <c r="AG15">
        <f t="shared" si="2"/>
        <v>16.918455489911221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-4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3.55</v>
      </c>
      <c r="I16">
        <f>Bawana_NG!R16</f>
        <v>6.8199999999999994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3.89</v>
      </c>
      <c r="AB16" s="117">
        <f>-STOA!R16</f>
        <v>0</v>
      </c>
      <c r="AC16">
        <f t="shared" si="0"/>
        <v>0.23034451008878129</v>
      </c>
      <c r="AD16">
        <f t="shared" si="1"/>
        <v>17.90965548991122</v>
      </c>
      <c r="AE16">
        <f>'IDT-1'!D16</f>
        <v>0</v>
      </c>
      <c r="AF16" s="26"/>
      <c r="AG16">
        <f t="shared" si="2"/>
        <v>17.90965548991122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-4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3.55</v>
      </c>
      <c r="I17">
        <f>Bawana_NG!R17</f>
        <v>6.8199999999999994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3.89</v>
      </c>
      <c r="AB17" s="117">
        <f>-STOA!R17</f>
        <v>0</v>
      </c>
      <c r="AC17">
        <f t="shared" si="0"/>
        <v>0.23034451008878129</v>
      </c>
      <c r="AD17">
        <f t="shared" si="1"/>
        <v>17.90965548991122</v>
      </c>
      <c r="AE17">
        <f>'IDT-1'!D17</f>
        <v>0</v>
      </c>
      <c r="AF17" s="26"/>
      <c r="AG17">
        <f t="shared" si="2"/>
        <v>17.90965548991122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-4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0</v>
      </c>
      <c r="I18">
        <f>Bawana_NG!R18</f>
        <v>6.8199999999999994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3.89</v>
      </c>
      <c r="AB18" s="117">
        <f>-STOA!R18</f>
        <v>0</v>
      </c>
      <c r="AC18">
        <f t="shared" si="0"/>
        <v>0.16359200000000002</v>
      </c>
      <c r="AD18">
        <f t="shared" si="1"/>
        <v>18.426407999999999</v>
      </c>
      <c r="AE18">
        <f>'IDT-1'!D18</f>
        <v>0</v>
      </c>
      <c r="AF18" s="26"/>
      <c r="AG18">
        <f t="shared" si="2"/>
        <v>18.426407999999999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0.809631985461154</v>
      </c>
      <c r="I19">
        <f>Bawana_NG!R19</f>
        <v>8.69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3.89</v>
      </c>
      <c r="AB19" s="117">
        <f>-STOA!R19</f>
        <v>0</v>
      </c>
      <c r="AC19">
        <f t="shared" si="0"/>
        <v>0.19227676147205816</v>
      </c>
      <c r="AD19">
        <f t="shared" si="1"/>
        <v>21.657355223989093</v>
      </c>
      <c r="AE19">
        <f>'IDT-1'!D19</f>
        <v>0</v>
      </c>
      <c r="AF19" s="26"/>
      <c r="AG19">
        <f t="shared" si="2"/>
        <v>21.657355223989093</v>
      </c>
      <c r="AI19" s="75">
        <f>PXIL!L19</f>
        <v>0</v>
      </c>
      <c r="AJ19" s="75">
        <f>PXIL!R19</f>
        <v>0</v>
      </c>
      <c r="AK19" s="75">
        <f>RTM_IEX!L19</f>
        <v>0.57999999999999996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0.809631985461154</v>
      </c>
      <c r="I20">
        <f>Bawana_NG!R20</f>
        <v>5.7899999999999991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3.89</v>
      </c>
      <c r="AB20" s="117">
        <f>-STOA!R20</f>
        <v>0</v>
      </c>
      <c r="AC20">
        <f t="shared" si="0"/>
        <v>0.1705308889942535</v>
      </c>
      <c r="AD20">
        <f t="shared" si="1"/>
        <v>17.199101096466901</v>
      </c>
      <c r="AE20">
        <f>'IDT-1'!D20</f>
        <v>0</v>
      </c>
      <c r="AF20" s="26"/>
      <c r="AG20">
        <f t="shared" si="2"/>
        <v>17.199101096466901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-1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0.809631985461154</v>
      </c>
      <c r="I21">
        <f>Bawana_NG!R21</f>
        <v>7.7299999999999995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3.89</v>
      </c>
      <c r="AB21" s="117">
        <f>-STOA!R21</f>
        <v>0</v>
      </c>
      <c r="AC21">
        <f t="shared" si="0"/>
        <v>0.17872476147205818</v>
      </c>
      <c r="AD21">
        <f t="shared" si="1"/>
        <v>20.130907223989098</v>
      </c>
      <c r="AE21">
        <f>'IDT-1'!D21</f>
        <v>0</v>
      </c>
      <c r="AF21" s="26"/>
      <c r="AG21">
        <f t="shared" si="2"/>
        <v>20.130907223989098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0.809631985461154</v>
      </c>
      <c r="I22">
        <f>Bawana_NG!R22</f>
        <v>7.7299999999999995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3.89</v>
      </c>
      <c r="AB22" s="117">
        <f>-STOA!R22</f>
        <v>0</v>
      </c>
      <c r="AC22">
        <f t="shared" si="0"/>
        <v>0.17872476147205818</v>
      </c>
      <c r="AD22">
        <f t="shared" si="1"/>
        <v>20.130907223989098</v>
      </c>
      <c r="AE22">
        <f>'IDT-1'!D22</f>
        <v>0</v>
      </c>
      <c r="AF22" s="26"/>
      <c r="AG22">
        <f t="shared" si="2"/>
        <v>20.130907223989098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0.809631985461154</v>
      </c>
      <c r="I23">
        <f>Bawana_NG!R23</f>
        <v>7.7299999999999995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3.89</v>
      </c>
      <c r="AB23" s="117">
        <f>-STOA!R23</f>
        <v>0</v>
      </c>
      <c r="AC23">
        <f t="shared" si="0"/>
        <v>0.17872476147205818</v>
      </c>
      <c r="AD23">
        <f t="shared" si="1"/>
        <v>20.130907223989098</v>
      </c>
      <c r="AE23">
        <f>'IDT-1'!D23</f>
        <v>0</v>
      </c>
      <c r="AF23" s="26"/>
      <c r="AG23">
        <f t="shared" si="2"/>
        <v>20.130907223989098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0.809631985461154</v>
      </c>
      <c r="I24">
        <f>Bawana_NG!R24</f>
        <v>8.69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3.89</v>
      </c>
      <c r="AB24" s="117">
        <f>-STOA!R24</f>
        <v>0</v>
      </c>
      <c r="AC24">
        <f t="shared" si="0"/>
        <v>0.18717276147205816</v>
      </c>
      <c r="AD24">
        <f t="shared" si="1"/>
        <v>21.082459223989094</v>
      </c>
      <c r="AE24">
        <f>'IDT-1'!D24</f>
        <v>0</v>
      </c>
      <c r="AF24" s="26"/>
      <c r="AG24">
        <f t="shared" si="2"/>
        <v>21.082459223989094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0.809631985461154</v>
      </c>
      <c r="I25">
        <f>Bawana_NG!R25</f>
        <v>8.69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3.89</v>
      </c>
      <c r="AB25" s="117">
        <f>-STOA!R25</f>
        <v>0</v>
      </c>
      <c r="AC25">
        <f t="shared" si="0"/>
        <v>0.20670876147205816</v>
      </c>
      <c r="AD25">
        <f t="shared" si="1"/>
        <v>23.282923223989094</v>
      </c>
      <c r="AE25">
        <f>'IDT-1'!D25</f>
        <v>0</v>
      </c>
      <c r="AF25" s="26"/>
      <c r="AG25">
        <f t="shared" si="2"/>
        <v>23.282923223989094</v>
      </c>
      <c r="AI25" s="75">
        <f>PXIL!L25</f>
        <v>0</v>
      </c>
      <c r="AJ25" s="75">
        <f>PXIL!R25</f>
        <v>0</v>
      </c>
      <c r="AK25" s="75">
        <f>RTM_IEX!L25</f>
        <v>2.2200000000000002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1.0746153846153845</v>
      </c>
      <c r="I26">
        <f>Bawana_NG!R26</f>
        <v>8.69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3.89</v>
      </c>
      <c r="AB26" s="117">
        <f>-STOA!R26</f>
        <v>0</v>
      </c>
      <c r="AC26">
        <f t="shared" si="0"/>
        <v>0.18950461538461541</v>
      </c>
      <c r="AD26">
        <f t="shared" si="1"/>
        <v>21.345110769230772</v>
      </c>
      <c r="AE26">
        <f>'IDT-1'!D26</f>
        <v>0</v>
      </c>
      <c r="AF26" s="26"/>
      <c r="AG26">
        <f t="shared" si="2"/>
        <v>21.345110769230772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1.0746153846153845</v>
      </c>
      <c r="I27">
        <f>Bawana_NG!R27</f>
        <v>8.69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3.89</v>
      </c>
      <c r="AB27" s="117">
        <f>-STOA!R27</f>
        <v>0</v>
      </c>
      <c r="AC27">
        <f t="shared" si="0"/>
        <v>0.18950461538461541</v>
      </c>
      <c r="AD27">
        <f t="shared" si="1"/>
        <v>21.345110769230772</v>
      </c>
      <c r="AE27">
        <f>'IDT-1'!D27</f>
        <v>0</v>
      </c>
      <c r="AF27" s="26"/>
      <c r="AG27">
        <f t="shared" si="2"/>
        <v>21.345110769230772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1.27</v>
      </c>
      <c r="I28">
        <f>Bawana_NG!R28</f>
        <v>8.69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3.89</v>
      </c>
      <c r="AB28" s="117">
        <f>-STOA!R28</f>
        <v>0</v>
      </c>
      <c r="AC28">
        <f t="shared" si="0"/>
        <v>0.19122400000000001</v>
      </c>
      <c r="AD28">
        <f t="shared" si="1"/>
        <v>21.538776000000002</v>
      </c>
      <c r="AE28">
        <f>'IDT-1'!D28</f>
        <v>0</v>
      </c>
      <c r="AF28" s="26"/>
      <c r="AG28">
        <f t="shared" si="2"/>
        <v>21.538776000000002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1.27</v>
      </c>
      <c r="I29">
        <f>Bawana_NG!R29</f>
        <v>8.69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3.89</v>
      </c>
      <c r="AB29" s="117">
        <f>-STOA!R29</f>
        <v>0</v>
      </c>
      <c r="AC29">
        <f t="shared" si="0"/>
        <v>0.19122400000000001</v>
      </c>
      <c r="AD29">
        <f t="shared" si="1"/>
        <v>21.538776000000002</v>
      </c>
      <c r="AE29">
        <f>'IDT-1'!D29</f>
        <v>0</v>
      </c>
      <c r="AF29" s="26"/>
      <c r="AG29">
        <f t="shared" si="2"/>
        <v>21.538776000000002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1.27</v>
      </c>
      <c r="I30">
        <f>Bawana_NG!R30</f>
        <v>8.8199999999999985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3.89</v>
      </c>
      <c r="AB30" s="117">
        <f>-STOA!R30</f>
        <v>0</v>
      </c>
      <c r="AC30">
        <f t="shared" si="0"/>
        <v>0.19236800000000001</v>
      </c>
      <c r="AD30">
        <f t="shared" si="1"/>
        <v>21.667632000000001</v>
      </c>
      <c r="AE30">
        <f>'IDT-1'!D30</f>
        <v>0</v>
      </c>
      <c r="AF30" s="26"/>
      <c r="AG30">
        <f t="shared" si="2"/>
        <v>21.667632000000001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1.27</v>
      </c>
      <c r="I31">
        <f>Bawana_NG!R31</f>
        <v>8.69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3.89</v>
      </c>
      <c r="AB31" s="117">
        <f>-STOA!R31</f>
        <v>0</v>
      </c>
      <c r="AC31">
        <f t="shared" si="0"/>
        <v>0.213752</v>
      </c>
      <c r="AD31">
        <f t="shared" si="1"/>
        <v>24.076248</v>
      </c>
      <c r="AE31">
        <f>'IDT-1'!D31</f>
        <v>0</v>
      </c>
      <c r="AF31" s="26"/>
      <c r="AG31">
        <f t="shared" si="2"/>
        <v>24.076248</v>
      </c>
      <c r="AI31" s="75">
        <f>PXIL!L31</f>
        <v>0</v>
      </c>
      <c r="AJ31" s="75">
        <f>PXIL!R31</f>
        <v>0</v>
      </c>
      <c r="AK31" s="75">
        <f>RTM_IEX!L31</f>
        <v>2.56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1.27</v>
      </c>
      <c r="I32">
        <f>Bawana_NG!R32</f>
        <v>8.69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3.89</v>
      </c>
      <c r="AB32" s="117">
        <f>-STOA!R32</f>
        <v>0</v>
      </c>
      <c r="AC32">
        <f t="shared" si="0"/>
        <v>0.19122400000000001</v>
      </c>
      <c r="AD32">
        <f t="shared" si="1"/>
        <v>21.538776000000002</v>
      </c>
      <c r="AE32">
        <f>'IDT-1'!D32</f>
        <v>0</v>
      </c>
      <c r="AF32" s="26"/>
      <c r="AG32">
        <f t="shared" si="2"/>
        <v>21.538776000000002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1.27</v>
      </c>
      <c r="I33">
        <f>Bawana_NG!R33</f>
        <v>8.69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3.89</v>
      </c>
      <c r="AB33" s="117">
        <f>-STOA!R33</f>
        <v>0</v>
      </c>
      <c r="AC33">
        <f t="shared" si="0"/>
        <v>0.19122400000000001</v>
      </c>
      <c r="AD33">
        <f t="shared" si="1"/>
        <v>21.538776000000002</v>
      </c>
      <c r="AE33">
        <f>'IDT-1'!D33</f>
        <v>0</v>
      </c>
      <c r="AF33" s="26"/>
      <c r="AG33">
        <f t="shared" si="2"/>
        <v>21.538776000000002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1.27</v>
      </c>
      <c r="I34">
        <f>Bawana_NG!R34</f>
        <v>8.69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3.89</v>
      </c>
      <c r="AB34" s="117">
        <f>-STOA!R34</f>
        <v>0</v>
      </c>
      <c r="AC34">
        <f t="shared" si="0"/>
        <v>0.19122400000000001</v>
      </c>
      <c r="AD34">
        <f t="shared" si="1"/>
        <v>21.538776000000002</v>
      </c>
      <c r="AE34">
        <f>'IDT-1'!D34</f>
        <v>0</v>
      </c>
      <c r="AF34" s="26"/>
      <c r="AG34">
        <f t="shared" si="2"/>
        <v>21.538776000000002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1.5005359056806</v>
      </c>
      <c r="I35">
        <f>Bawana_NG!R35</f>
        <v>8.8199999999999985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3.89</v>
      </c>
      <c r="AB35" s="117">
        <f>-STOA!R35</f>
        <v>0</v>
      </c>
      <c r="AC35">
        <f t="shared" si="0"/>
        <v>0.19439671596998925</v>
      </c>
      <c r="AD35">
        <f t="shared" si="1"/>
        <v>21.896139189710606</v>
      </c>
      <c r="AE35">
        <f>'IDT-1'!D35</f>
        <v>0</v>
      </c>
      <c r="AF35" s="26"/>
      <c r="AG35">
        <f t="shared" si="2"/>
        <v>21.896139189710606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1.5005359056806</v>
      </c>
      <c r="I36">
        <f>Bawana_NG!R36</f>
        <v>8.8199999999999985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3.89</v>
      </c>
      <c r="AB36" s="117">
        <f>-STOA!R36</f>
        <v>0</v>
      </c>
      <c r="AC36">
        <f t="shared" si="0"/>
        <v>0.19439671596998925</v>
      </c>
      <c r="AD36">
        <f t="shared" si="1"/>
        <v>21.896139189710606</v>
      </c>
      <c r="AE36">
        <f>'IDT-1'!D36</f>
        <v>0</v>
      </c>
      <c r="AF36" s="26"/>
      <c r="AG36">
        <f t="shared" si="2"/>
        <v>21.896139189710606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7.88</v>
      </c>
      <c r="H37">
        <f>PPCL_Spot!R37</f>
        <v>1.5005359056806</v>
      </c>
      <c r="I37">
        <f>Bawana_NG!R37</f>
        <v>8.69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3.89</v>
      </c>
      <c r="AB37" s="117">
        <f>-STOA!R37</f>
        <v>0</v>
      </c>
      <c r="AC37">
        <f t="shared" si="0"/>
        <v>0.25388471596998929</v>
      </c>
      <c r="AD37">
        <f t="shared" si="1"/>
        <v>28.596651189710613</v>
      </c>
      <c r="AE37">
        <f>'IDT-1'!D37</f>
        <v>0</v>
      </c>
      <c r="AF37" s="26"/>
      <c r="AG37">
        <f t="shared" si="2"/>
        <v>28.596651189710613</v>
      </c>
      <c r="AI37" s="75">
        <f>PXIL!L37</f>
        <v>0</v>
      </c>
      <c r="AJ37" s="75">
        <f>PXIL!R37</f>
        <v>0</v>
      </c>
      <c r="AK37" s="75">
        <f>RTM_IEX!L37</f>
        <v>6.89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1.5005359056806</v>
      </c>
      <c r="I38">
        <f>Bawana_NG!R38</f>
        <v>8.69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3.89</v>
      </c>
      <c r="AB38" s="117">
        <f>-STOA!R38</f>
        <v>0</v>
      </c>
      <c r="AC38">
        <f t="shared" si="0"/>
        <v>0.1932527159699893</v>
      </c>
      <c r="AD38">
        <f t="shared" si="1"/>
        <v>21.767283189710611</v>
      </c>
      <c r="AE38">
        <f>'IDT-1'!D38</f>
        <v>0</v>
      </c>
      <c r="AF38" s="26"/>
      <c r="AG38">
        <f t="shared" si="2"/>
        <v>21.767283189710611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0.57999999999999996</v>
      </c>
      <c r="I39">
        <f>Bawana_NG!R39</f>
        <v>8.69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3.89</v>
      </c>
      <c r="AB39" s="117">
        <f>-STOA!R39</f>
        <v>0</v>
      </c>
      <c r="AC39">
        <f t="shared" si="0"/>
        <v>0.18515200000000001</v>
      </c>
      <c r="AD39">
        <f t="shared" si="1"/>
        <v>20.854848</v>
      </c>
      <c r="AE39">
        <f>'IDT-1'!D39</f>
        <v>0</v>
      </c>
      <c r="AF39" s="26"/>
      <c r="AG39">
        <f t="shared" si="2"/>
        <v>20.854848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0.57999999999999996</v>
      </c>
      <c r="I40">
        <f>Bawana_NG!R40</f>
        <v>8.69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3.89</v>
      </c>
      <c r="AB40" s="117">
        <f>-STOA!R40</f>
        <v>0</v>
      </c>
      <c r="AC40">
        <f t="shared" si="0"/>
        <v>0.18515200000000001</v>
      </c>
      <c r="AD40">
        <f t="shared" si="1"/>
        <v>20.854848</v>
      </c>
      <c r="AE40">
        <f>'IDT-1'!D40</f>
        <v>0</v>
      </c>
      <c r="AF40" s="26"/>
      <c r="AG40">
        <f t="shared" si="2"/>
        <v>20.854848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0.57999999999999996</v>
      </c>
      <c r="I41">
        <f>Bawana_NG!R41</f>
        <v>8.69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3.89</v>
      </c>
      <c r="AB41" s="117">
        <f>-STOA!R41</f>
        <v>0</v>
      </c>
      <c r="AC41">
        <f t="shared" si="0"/>
        <v>0.18515200000000001</v>
      </c>
      <c r="AD41">
        <f t="shared" si="1"/>
        <v>20.854848</v>
      </c>
      <c r="AE41">
        <f>'IDT-1'!D41</f>
        <v>0</v>
      </c>
      <c r="AF41" s="26"/>
      <c r="AG41">
        <f t="shared" si="2"/>
        <v>20.854848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0.33333333333333331</v>
      </c>
      <c r="I42">
        <f>Bawana_NG!R42</f>
        <v>8.69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3.89</v>
      </c>
      <c r="AB42" s="117">
        <f>-STOA!R42</f>
        <v>0</v>
      </c>
      <c r="AC42">
        <f t="shared" si="0"/>
        <v>0.18298133333333333</v>
      </c>
      <c r="AD42">
        <f t="shared" si="1"/>
        <v>20.610351999999999</v>
      </c>
      <c r="AE42">
        <f>'IDT-1'!D42</f>
        <v>0</v>
      </c>
      <c r="AF42" s="26"/>
      <c r="AG42">
        <f t="shared" si="2"/>
        <v>20.610351999999999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0.3</v>
      </c>
      <c r="I43">
        <f>Bawana_NG!R43</f>
        <v>8.5500000000000007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3.89</v>
      </c>
      <c r="AB43" s="117">
        <f>-STOA!R43</f>
        <v>0</v>
      </c>
      <c r="AC43">
        <f t="shared" si="0"/>
        <v>0.26268000000000002</v>
      </c>
      <c r="AD43">
        <f t="shared" si="1"/>
        <v>29.587320000000002</v>
      </c>
      <c r="AE43">
        <f>'IDT-1'!D43</f>
        <v>0</v>
      </c>
      <c r="AF43" s="26"/>
      <c r="AG43">
        <f t="shared" si="2"/>
        <v>29.587320000000002</v>
      </c>
      <c r="AI43" s="75">
        <f>PXIL!L43</f>
        <v>0</v>
      </c>
      <c r="AJ43" s="75">
        <f>PXIL!R43</f>
        <v>0</v>
      </c>
      <c r="AK43" s="75">
        <f>RTM_IEX!L43</f>
        <v>9.23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0</v>
      </c>
      <c r="I44">
        <f>Bawana_NG!R44</f>
        <v>8.5500000000000007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3.89</v>
      </c>
      <c r="AB44" s="117">
        <f>-STOA!R44</f>
        <v>0</v>
      </c>
      <c r="AC44">
        <f t="shared" si="0"/>
        <v>0.178816</v>
      </c>
      <c r="AD44">
        <f t="shared" si="1"/>
        <v>20.141183999999999</v>
      </c>
      <c r="AE44">
        <f>'IDT-1'!D44</f>
        <v>0</v>
      </c>
      <c r="AF44" s="26"/>
      <c r="AG44">
        <f t="shared" si="2"/>
        <v>20.141183999999999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0</v>
      </c>
      <c r="I45">
        <f>Bawana_NG!R45</f>
        <v>8.5500000000000007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3.89</v>
      </c>
      <c r="AB45" s="117">
        <f>-STOA!R45</f>
        <v>0</v>
      </c>
      <c r="AC45">
        <f t="shared" si="0"/>
        <v>0.178816</v>
      </c>
      <c r="AD45">
        <f t="shared" si="1"/>
        <v>20.141183999999999</v>
      </c>
      <c r="AE45">
        <f>'IDT-1'!D45</f>
        <v>0</v>
      </c>
      <c r="AF45" s="26"/>
      <c r="AG45">
        <f t="shared" si="2"/>
        <v>20.141183999999999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0.01</v>
      </c>
      <c r="I46">
        <f>Bawana_NG!R46</f>
        <v>8.5500000000000007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3.89</v>
      </c>
      <c r="AB46" s="117">
        <f>-STOA!R46</f>
        <v>0</v>
      </c>
      <c r="AC46">
        <f t="shared" si="0"/>
        <v>0.17890400000000004</v>
      </c>
      <c r="AD46">
        <f t="shared" si="1"/>
        <v>20.151096000000003</v>
      </c>
      <c r="AE46">
        <f>'IDT-1'!D46</f>
        <v>0</v>
      </c>
      <c r="AF46" s="26"/>
      <c r="AG46">
        <f t="shared" si="2"/>
        <v>20.151096000000003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0</v>
      </c>
      <c r="I47">
        <f>Bawana_NG!R47</f>
        <v>5.8097657352526104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3.89</v>
      </c>
      <c r="AB47" s="117">
        <f>-STOA!R47</f>
        <v>0</v>
      </c>
      <c r="AC47">
        <f t="shared" si="0"/>
        <v>0.15470193847022298</v>
      </c>
      <c r="AD47">
        <f t="shared" si="1"/>
        <v>17.425063796782389</v>
      </c>
      <c r="AE47">
        <f>'IDT-1'!D47</f>
        <v>0</v>
      </c>
      <c r="AF47" s="26"/>
      <c r="AG47">
        <f t="shared" si="2"/>
        <v>17.425063796782389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0</v>
      </c>
      <c r="I48">
        <f>Bawana_NG!R48</f>
        <v>5.8097657352526104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3.89</v>
      </c>
      <c r="AB48" s="117">
        <f>-STOA!R48</f>
        <v>0</v>
      </c>
      <c r="AC48">
        <f t="shared" si="0"/>
        <v>0.15470193847022298</v>
      </c>
      <c r="AD48">
        <f t="shared" si="1"/>
        <v>17.425063796782389</v>
      </c>
      <c r="AE48">
        <f>'IDT-1'!D48</f>
        <v>0</v>
      </c>
      <c r="AF48" s="26"/>
      <c r="AG48">
        <f t="shared" si="2"/>
        <v>17.425063796782389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0</v>
      </c>
      <c r="I49">
        <f>Bawana_NG!R49</f>
        <v>8.8199999999999985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3.89</v>
      </c>
      <c r="AB49" s="117">
        <f>-STOA!R49</f>
        <v>0</v>
      </c>
      <c r="AC49">
        <f t="shared" si="0"/>
        <v>0.27526400000000001</v>
      </c>
      <c r="AD49">
        <f t="shared" si="1"/>
        <v>31.004736000000001</v>
      </c>
      <c r="AE49">
        <f>'IDT-1'!D49</f>
        <v>0</v>
      </c>
      <c r="AF49" s="26"/>
      <c r="AG49">
        <f t="shared" si="2"/>
        <v>31.004736000000001</v>
      </c>
      <c r="AI49" s="75">
        <f>PXIL!L49</f>
        <v>0</v>
      </c>
      <c r="AJ49" s="75">
        <f>PXIL!R49</f>
        <v>0</v>
      </c>
      <c r="AK49" s="75">
        <f>RTM_IEX!L49</f>
        <v>10.69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0</v>
      </c>
      <c r="I50">
        <f>Bawana_NG!R50</f>
        <v>8.8199999999999985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3.89</v>
      </c>
      <c r="AB50" s="117">
        <f>-STOA!R50</f>
        <v>0</v>
      </c>
      <c r="AC50">
        <f t="shared" si="0"/>
        <v>0.18119200000000002</v>
      </c>
      <c r="AD50">
        <f t="shared" si="1"/>
        <v>20.408808000000001</v>
      </c>
      <c r="AE50">
        <f>'IDT-1'!D50</f>
        <v>0</v>
      </c>
      <c r="AF50" s="26"/>
      <c r="AG50">
        <f t="shared" si="2"/>
        <v>20.408808000000001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0</v>
      </c>
      <c r="I51">
        <f>Bawana_NG!R51</f>
        <v>8.8199999999999985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3.89</v>
      </c>
      <c r="AB51" s="117">
        <f>-STOA!R51</f>
        <v>0</v>
      </c>
      <c r="AC51">
        <f t="shared" si="0"/>
        <v>0.18119200000000002</v>
      </c>
      <c r="AD51">
        <f t="shared" si="1"/>
        <v>20.408808000000001</v>
      </c>
      <c r="AE51">
        <f>'IDT-1'!D51</f>
        <v>0</v>
      </c>
      <c r="AF51" s="26"/>
      <c r="AG51">
        <f t="shared" si="2"/>
        <v>20.408808000000001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0</v>
      </c>
      <c r="I52">
        <f>Bawana_NG!R52</f>
        <v>8.8199999999999985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3.89</v>
      </c>
      <c r="AB52" s="117">
        <f>-STOA!R52</f>
        <v>0</v>
      </c>
      <c r="AC52">
        <f t="shared" si="0"/>
        <v>0.18119200000000002</v>
      </c>
      <c r="AD52">
        <f t="shared" si="1"/>
        <v>20.408808000000001</v>
      </c>
      <c r="AE52">
        <f>'IDT-1'!D52</f>
        <v>0</v>
      </c>
      <c r="AF52" s="26"/>
      <c r="AG52">
        <f t="shared" si="2"/>
        <v>20.408808000000001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0</v>
      </c>
      <c r="I53">
        <f>Bawana_NG!R53</f>
        <v>8.8199999999999985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3.89</v>
      </c>
      <c r="AB53" s="117">
        <f>-STOA!R53</f>
        <v>0</v>
      </c>
      <c r="AC53">
        <f t="shared" si="0"/>
        <v>0.18119200000000002</v>
      </c>
      <c r="AD53">
        <f t="shared" si="1"/>
        <v>20.408808000000001</v>
      </c>
      <c r="AE53">
        <f>'IDT-1'!D53</f>
        <v>0</v>
      </c>
      <c r="AF53" s="26"/>
      <c r="AG53">
        <f t="shared" si="2"/>
        <v>20.408808000000001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0</v>
      </c>
      <c r="I54">
        <f>Bawana_NG!R54</f>
        <v>8.8199999999999985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3.89</v>
      </c>
      <c r="AB54" s="117">
        <f>-STOA!R54</f>
        <v>0</v>
      </c>
      <c r="AC54">
        <f t="shared" si="0"/>
        <v>0.18119200000000002</v>
      </c>
      <c r="AD54">
        <f t="shared" si="1"/>
        <v>20.408808000000001</v>
      </c>
      <c r="AE54">
        <f>'IDT-1'!D54</f>
        <v>0</v>
      </c>
      <c r="AF54" s="26"/>
      <c r="AG54">
        <f t="shared" si="2"/>
        <v>20.408808000000001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0</v>
      </c>
      <c r="I55">
        <f>Bawana_NG!R55</f>
        <v>8.8199999999999985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3.89</v>
      </c>
      <c r="AB55" s="117">
        <f>-STOA!R55</f>
        <v>0</v>
      </c>
      <c r="AC55">
        <f t="shared" si="0"/>
        <v>0.27948800000000001</v>
      </c>
      <c r="AD55">
        <f t="shared" si="1"/>
        <v>31.480511999999997</v>
      </c>
      <c r="AE55">
        <f>'IDT-1'!D55</f>
        <v>0</v>
      </c>
      <c r="AF55" s="26"/>
      <c r="AG55">
        <f t="shared" si="2"/>
        <v>31.480511999999997</v>
      </c>
      <c r="AI55" s="75">
        <f>PXIL!L55</f>
        <v>0</v>
      </c>
      <c r="AJ55" s="75">
        <f>PXIL!R55</f>
        <v>0</v>
      </c>
      <c r="AK55" s="75">
        <f>RTM_IEX!L55</f>
        <v>11.17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0</v>
      </c>
      <c r="I56">
        <f>Bawana_NG!R56</f>
        <v>8.8199999999999985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3.89</v>
      </c>
      <c r="AB56" s="117">
        <f>-STOA!R56</f>
        <v>0</v>
      </c>
      <c r="AC56">
        <f t="shared" si="0"/>
        <v>0.23240800000000003</v>
      </c>
      <c r="AD56">
        <f t="shared" si="1"/>
        <v>26.177592000000001</v>
      </c>
      <c r="AE56">
        <f>'IDT-1'!D56</f>
        <v>0</v>
      </c>
      <c r="AF56" s="26"/>
      <c r="AG56">
        <f t="shared" si="2"/>
        <v>26.177592000000001</v>
      </c>
      <c r="AI56" s="75">
        <f>PXIL!L56</f>
        <v>0</v>
      </c>
      <c r="AJ56" s="75">
        <f>PXIL!R56</f>
        <v>0</v>
      </c>
      <c r="AK56" s="75">
        <f>RTM_IEX!L56</f>
        <v>5.82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0</v>
      </c>
      <c r="I57">
        <f>Bawana_NG!R57</f>
        <v>8.27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3.89</v>
      </c>
      <c r="AB57" s="117">
        <f>-STOA!R57</f>
        <v>0</v>
      </c>
      <c r="AC57">
        <f t="shared" si="0"/>
        <v>0.244728</v>
      </c>
      <c r="AD57">
        <f t="shared" si="1"/>
        <v>27.565272</v>
      </c>
      <c r="AE57">
        <f>'IDT-1'!D57</f>
        <v>0</v>
      </c>
      <c r="AF57" s="26"/>
      <c r="AG57">
        <f t="shared" si="2"/>
        <v>27.565272</v>
      </c>
      <c r="AI57" s="75">
        <f>PXIL!L57</f>
        <v>0</v>
      </c>
      <c r="AJ57" s="75">
        <f>PXIL!R57</f>
        <v>0</v>
      </c>
      <c r="AK57" s="75">
        <f>RTM_IEX!L57</f>
        <v>7.77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0</v>
      </c>
      <c r="I58">
        <f>Bawana_NG!R58</f>
        <v>8.27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3.89</v>
      </c>
      <c r="AB58" s="117">
        <f>-STOA!R58</f>
        <v>0</v>
      </c>
      <c r="AC58">
        <f t="shared" si="0"/>
        <v>0.237952</v>
      </c>
      <c r="AD58">
        <f t="shared" si="1"/>
        <v>26.802047999999999</v>
      </c>
      <c r="AE58">
        <f>'IDT-1'!D58</f>
        <v>0</v>
      </c>
      <c r="AF58" s="26"/>
      <c r="AG58">
        <f t="shared" si="2"/>
        <v>26.802047999999999</v>
      </c>
      <c r="AI58" s="75">
        <f>PXIL!L58</f>
        <v>0</v>
      </c>
      <c r="AJ58" s="75">
        <f>PXIL!R58</f>
        <v>0</v>
      </c>
      <c r="AK58" s="75">
        <f>RTM_IEX!L58</f>
        <v>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0</v>
      </c>
      <c r="I59">
        <f>Bawana_NG!R59</f>
        <v>8.27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3.89</v>
      </c>
      <c r="AB59" s="117">
        <f>-STOA!R59</f>
        <v>0</v>
      </c>
      <c r="AC59">
        <f t="shared" si="0"/>
        <v>0.22536800000000001</v>
      </c>
      <c r="AD59">
        <f t="shared" si="1"/>
        <v>25.384632</v>
      </c>
      <c r="AE59">
        <f>'IDT-1'!D59</f>
        <v>0</v>
      </c>
      <c r="AF59" s="26"/>
      <c r="AG59">
        <f t="shared" si="2"/>
        <v>25.384632</v>
      </c>
      <c r="AI59" s="75">
        <f>PXIL!L59</f>
        <v>0</v>
      </c>
      <c r="AJ59" s="75">
        <f>PXIL!R59</f>
        <v>0</v>
      </c>
      <c r="AK59" s="75">
        <f>RTM_IEX!L59</f>
        <v>5.57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0</v>
      </c>
      <c r="I60">
        <f>Bawana_NG!R60</f>
        <v>8.27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3.89</v>
      </c>
      <c r="AB60" s="117">
        <f>-STOA!R60</f>
        <v>0</v>
      </c>
      <c r="AC60">
        <f t="shared" si="0"/>
        <v>0.17635200000000001</v>
      </c>
      <c r="AD60">
        <f t="shared" si="1"/>
        <v>19.863647999999998</v>
      </c>
      <c r="AE60">
        <f>'IDT-1'!D60</f>
        <v>0</v>
      </c>
      <c r="AF60" s="26"/>
      <c r="AG60">
        <f t="shared" si="2"/>
        <v>19.863647999999998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0</v>
      </c>
      <c r="I61">
        <f>Bawana_NG!R61</f>
        <v>8.27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3.89</v>
      </c>
      <c r="AB61" s="117">
        <f>-STOA!R61</f>
        <v>0</v>
      </c>
      <c r="AC61">
        <f t="shared" si="0"/>
        <v>0.274648</v>
      </c>
      <c r="AD61">
        <f t="shared" si="1"/>
        <v>30.935352000000002</v>
      </c>
      <c r="AE61">
        <f>'IDT-1'!D61</f>
        <v>0</v>
      </c>
      <c r="AF61" s="26"/>
      <c r="AG61">
        <f t="shared" si="2"/>
        <v>30.935352000000002</v>
      </c>
      <c r="AI61" s="75">
        <f>PXIL!L61</f>
        <v>0</v>
      </c>
      <c r="AJ61" s="75">
        <f>PXIL!R61</f>
        <v>0</v>
      </c>
      <c r="AK61" s="75">
        <f>RTM_IEX!L61</f>
        <v>11.17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0</v>
      </c>
      <c r="I62">
        <f>Bawana_NG!R62</f>
        <v>8.27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3.89</v>
      </c>
      <c r="AB62" s="117">
        <f>-STOA!R62</f>
        <v>0</v>
      </c>
      <c r="AC62">
        <f t="shared" si="0"/>
        <v>0.17635200000000001</v>
      </c>
      <c r="AD62">
        <f t="shared" si="1"/>
        <v>19.863647999999998</v>
      </c>
      <c r="AE62">
        <f>'IDT-1'!D62</f>
        <v>0</v>
      </c>
      <c r="AF62" s="26"/>
      <c r="AG62">
        <f t="shared" si="2"/>
        <v>19.863647999999998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0</v>
      </c>
      <c r="I63">
        <f>Bawana_NG!R63</f>
        <v>8.27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3.89</v>
      </c>
      <c r="AB63" s="117">
        <f>-STOA!R63</f>
        <v>0</v>
      </c>
      <c r="AC63">
        <f t="shared" si="0"/>
        <v>0.17635200000000001</v>
      </c>
      <c r="AD63">
        <f t="shared" si="1"/>
        <v>19.863647999999998</v>
      </c>
      <c r="AE63">
        <f>'IDT-1'!D63</f>
        <v>0</v>
      </c>
      <c r="AF63" s="26"/>
      <c r="AG63">
        <f t="shared" si="2"/>
        <v>19.863647999999998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0</v>
      </c>
      <c r="I64">
        <f>Bawana_NG!R64</f>
        <v>8.27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3.89</v>
      </c>
      <c r="AB64" s="117">
        <f>-STOA!R64</f>
        <v>0</v>
      </c>
      <c r="AC64">
        <f t="shared" si="0"/>
        <v>0.17635200000000001</v>
      </c>
      <c r="AD64">
        <f t="shared" si="1"/>
        <v>19.863647999999998</v>
      </c>
      <c r="AE64">
        <f>'IDT-1'!D64</f>
        <v>0</v>
      </c>
      <c r="AF64" s="26"/>
      <c r="AG64">
        <f t="shared" si="2"/>
        <v>19.863647999999998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0</v>
      </c>
      <c r="I65">
        <f>Bawana_NG!R65</f>
        <v>8.27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3.89</v>
      </c>
      <c r="AB65" s="117">
        <f>-STOA!R65</f>
        <v>0</v>
      </c>
      <c r="AC65">
        <f t="shared" si="0"/>
        <v>0.17635200000000001</v>
      </c>
      <c r="AD65">
        <f t="shared" si="1"/>
        <v>19.863647999999998</v>
      </c>
      <c r="AE65">
        <f>'IDT-1'!D65</f>
        <v>0</v>
      </c>
      <c r="AF65" s="26"/>
      <c r="AG65">
        <f t="shared" si="2"/>
        <v>19.863647999999998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0</v>
      </c>
      <c r="I66">
        <f>Bawana_NG!R66</f>
        <v>8.27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3.89</v>
      </c>
      <c r="AB66" s="117">
        <f>-STOA!R66</f>
        <v>0</v>
      </c>
      <c r="AC66">
        <f t="shared" si="0"/>
        <v>0.17635200000000001</v>
      </c>
      <c r="AD66">
        <f t="shared" si="1"/>
        <v>19.863647999999998</v>
      </c>
      <c r="AE66">
        <f>'IDT-1'!D66</f>
        <v>0</v>
      </c>
      <c r="AF66" s="26"/>
      <c r="AG66">
        <f t="shared" si="2"/>
        <v>19.863647999999998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0</v>
      </c>
      <c r="I67">
        <f>Bawana_NG!R67</f>
        <v>8.27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3.89</v>
      </c>
      <c r="AB67" s="117">
        <f>-STOA!R67</f>
        <v>0</v>
      </c>
      <c r="AC67">
        <f t="shared" si="0"/>
        <v>0.24296800000000002</v>
      </c>
      <c r="AD67">
        <f t="shared" si="1"/>
        <v>27.367031999999998</v>
      </c>
      <c r="AE67">
        <f>'IDT-1'!D67</f>
        <v>0</v>
      </c>
      <c r="AF67" s="26"/>
      <c r="AG67">
        <f t="shared" si="2"/>
        <v>27.367031999999998</v>
      </c>
      <c r="AI67" s="75">
        <f>PXIL!L67</f>
        <v>0</v>
      </c>
      <c r="AJ67" s="75">
        <f>PXIL!R67</f>
        <v>0</v>
      </c>
      <c r="AK67" s="75">
        <f>RTM_IEX!L67</f>
        <v>7.57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0</v>
      </c>
      <c r="I68">
        <f>Bawana_NG!R68</f>
        <v>8.27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0.17635200000000001</v>
      </c>
      <c r="AD68">
        <f t="shared" ref="AD68:AD98" si="4">SUM(B68:AB68,AI68:AR68)-AC68</f>
        <v>19.863647999999998</v>
      </c>
      <c r="AE68">
        <f>'IDT-1'!D68</f>
        <v>0</v>
      </c>
      <c r="AF68" s="26"/>
      <c r="AG68">
        <f t="shared" ref="AG68:AG98" si="5">SUM(AD68:AF68)</f>
        <v>19.863647999999998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0</v>
      </c>
      <c r="I69">
        <f>Bawana_NG!R69</f>
        <v>8.27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3.89</v>
      </c>
      <c r="AB69" s="117">
        <f>-STOA!R69</f>
        <v>0</v>
      </c>
      <c r="AC69">
        <f t="shared" si="3"/>
        <v>0.17635200000000001</v>
      </c>
      <c r="AD69">
        <f t="shared" si="4"/>
        <v>19.863647999999998</v>
      </c>
      <c r="AE69">
        <f>'IDT-1'!D69</f>
        <v>0</v>
      </c>
      <c r="AF69" s="26"/>
      <c r="AG69">
        <f t="shared" si="5"/>
        <v>19.863647999999998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0</v>
      </c>
      <c r="I70">
        <f>Bawana_NG!R70</f>
        <v>8.27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3.89</v>
      </c>
      <c r="AB70" s="117">
        <f>-STOA!R70</f>
        <v>0</v>
      </c>
      <c r="AC70">
        <f t="shared" si="3"/>
        <v>0.17635200000000001</v>
      </c>
      <c r="AD70">
        <f t="shared" si="4"/>
        <v>19.863647999999998</v>
      </c>
      <c r="AE70">
        <f>'IDT-1'!D70</f>
        <v>0</v>
      </c>
      <c r="AF70" s="26"/>
      <c r="AG70">
        <f t="shared" si="5"/>
        <v>19.863647999999998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0</v>
      </c>
      <c r="I71">
        <f>Bawana_NG!R71</f>
        <v>8.41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3.89</v>
      </c>
      <c r="AB71" s="117">
        <f>-STOA!R71</f>
        <v>0</v>
      </c>
      <c r="AC71">
        <f t="shared" si="3"/>
        <v>0.17758400000000002</v>
      </c>
      <c r="AD71">
        <f t="shared" si="4"/>
        <v>20.002416</v>
      </c>
      <c r="AE71">
        <f>'IDT-1'!D71</f>
        <v>0</v>
      </c>
      <c r="AF71" s="26"/>
      <c r="AG71">
        <f t="shared" si="5"/>
        <v>20.002416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0</v>
      </c>
      <c r="I72">
        <f>Bawana_NG!R72</f>
        <v>8.41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3.89</v>
      </c>
      <c r="AB72" s="117">
        <f>-STOA!R72</f>
        <v>0</v>
      </c>
      <c r="AC72">
        <f t="shared" si="3"/>
        <v>0.17758400000000002</v>
      </c>
      <c r="AD72">
        <f t="shared" si="4"/>
        <v>20.002416</v>
      </c>
      <c r="AE72">
        <f>'IDT-1'!D72</f>
        <v>0</v>
      </c>
      <c r="AF72" s="26"/>
      <c r="AG72">
        <f t="shared" si="5"/>
        <v>20.002416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0</v>
      </c>
      <c r="I73">
        <f>Bawana_NG!R73</f>
        <v>8.41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3.89</v>
      </c>
      <c r="AB73" s="117">
        <f>-STOA!R73</f>
        <v>0</v>
      </c>
      <c r="AC73">
        <f t="shared" si="3"/>
        <v>0.21480800000000003</v>
      </c>
      <c r="AD73">
        <f t="shared" si="4"/>
        <v>24.195191999999999</v>
      </c>
      <c r="AE73">
        <f>'IDT-1'!D73</f>
        <v>0</v>
      </c>
      <c r="AF73" s="26"/>
      <c r="AG73">
        <f t="shared" si="5"/>
        <v>24.195191999999999</v>
      </c>
      <c r="AI73" s="75">
        <f>PXIL!L73</f>
        <v>0</v>
      </c>
      <c r="AJ73" s="75">
        <f>PXIL!R73</f>
        <v>0</v>
      </c>
      <c r="AK73" s="75">
        <f>RTM_IEX!L73</f>
        <v>4.2300000000000004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0</v>
      </c>
      <c r="I74">
        <f>Bawana_NG!R74</f>
        <v>8.41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3.89</v>
      </c>
      <c r="AB74" s="117">
        <f>-STOA!R74</f>
        <v>0</v>
      </c>
      <c r="AC74">
        <f t="shared" si="3"/>
        <v>0.2130965100887813</v>
      </c>
      <c r="AD74">
        <f t="shared" si="4"/>
        <v>15.966903489911218</v>
      </c>
      <c r="AE74">
        <f>'IDT-1'!D74</f>
        <v>0</v>
      </c>
      <c r="AF74" s="26"/>
      <c r="AG74">
        <f t="shared" si="5"/>
        <v>15.966903489911218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-4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0</v>
      </c>
      <c r="I75">
        <f>Bawana_NG!R75</f>
        <v>8.41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3.89</v>
      </c>
      <c r="AB75" s="117">
        <f>-STOA!R75</f>
        <v>0</v>
      </c>
      <c r="AC75">
        <f t="shared" si="3"/>
        <v>0.17758400000000002</v>
      </c>
      <c r="AD75">
        <f t="shared" si="4"/>
        <v>20.002416</v>
      </c>
      <c r="AE75">
        <f>'IDT-1'!D75</f>
        <v>0</v>
      </c>
      <c r="AF75" s="26"/>
      <c r="AG75">
        <f t="shared" si="5"/>
        <v>20.002416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0</v>
      </c>
      <c r="I76">
        <f>Bawana_NG!R76</f>
        <v>8.41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3.89</v>
      </c>
      <c r="AB76" s="117">
        <f>-STOA!R76</f>
        <v>0</v>
      </c>
      <c r="AC76">
        <f t="shared" si="3"/>
        <v>0.17758400000000002</v>
      </c>
      <c r="AD76">
        <f t="shared" si="4"/>
        <v>20.002416</v>
      </c>
      <c r="AE76">
        <f>'IDT-1'!D76</f>
        <v>0</v>
      </c>
      <c r="AF76" s="26"/>
      <c r="AG76">
        <f t="shared" si="5"/>
        <v>20.002416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0</v>
      </c>
      <c r="I77">
        <f>Bawana_NG!R77</f>
        <v>8.41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3.89</v>
      </c>
      <c r="AB77" s="117">
        <f>-STOA!R77</f>
        <v>0</v>
      </c>
      <c r="AC77">
        <f t="shared" si="3"/>
        <v>0.17758400000000002</v>
      </c>
      <c r="AD77">
        <f t="shared" si="4"/>
        <v>20.002416</v>
      </c>
      <c r="AE77">
        <f>'IDT-1'!D77</f>
        <v>0</v>
      </c>
      <c r="AF77" s="26"/>
      <c r="AG77">
        <f t="shared" si="5"/>
        <v>20.002416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0</v>
      </c>
      <c r="I78">
        <f>Bawana_NG!R78</f>
        <v>8.41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3.89</v>
      </c>
      <c r="AB78" s="117">
        <f>-STOA!R78</f>
        <v>0</v>
      </c>
      <c r="AC78">
        <f t="shared" si="3"/>
        <v>0.17758400000000002</v>
      </c>
      <c r="AD78">
        <f t="shared" si="4"/>
        <v>20.002416</v>
      </c>
      <c r="AE78">
        <f>'IDT-1'!D78</f>
        <v>0</v>
      </c>
      <c r="AF78" s="26"/>
      <c r="AG78">
        <f t="shared" si="5"/>
        <v>20.002416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0</v>
      </c>
      <c r="I79">
        <f>Bawana_NG!R79</f>
        <v>8.41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3.89</v>
      </c>
      <c r="AB79" s="117">
        <f>-STOA!R79</f>
        <v>0</v>
      </c>
      <c r="AC79">
        <f t="shared" si="3"/>
        <v>0.19069600000000003</v>
      </c>
      <c r="AD79">
        <f t="shared" si="4"/>
        <v>21.479303999999999</v>
      </c>
      <c r="AE79">
        <f>'IDT-1'!D79</f>
        <v>0</v>
      </c>
      <c r="AF79" s="26"/>
      <c r="AG79">
        <f t="shared" si="5"/>
        <v>21.479303999999999</v>
      </c>
      <c r="AI79" s="75">
        <f>PXIL!L79</f>
        <v>0</v>
      </c>
      <c r="AJ79" s="75">
        <f>PXIL!R79</f>
        <v>0</v>
      </c>
      <c r="AK79" s="75">
        <f>RTM_IEX!L79</f>
        <v>1.49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0</v>
      </c>
      <c r="I80">
        <f>Bawana_NG!R80</f>
        <v>8.41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3.89</v>
      </c>
      <c r="AB80" s="117">
        <f>-STOA!R80</f>
        <v>0</v>
      </c>
      <c r="AC80">
        <f t="shared" si="3"/>
        <v>0.17758400000000002</v>
      </c>
      <c r="AD80">
        <f t="shared" si="4"/>
        <v>20.002416</v>
      </c>
      <c r="AE80">
        <f>'IDT-1'!D80</f>
        <v>0</v>
      </c>
      <c r="AF80" s="26"/>
      <c r="AG80">
        <f t="shared" si="5"/>
        <v>20.002416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0</v>
      </c>
      <c r="I81">
        <f>Bawana_NG!R81</f>
        <v>8.41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3.89</v>
      </c>
      <c r="AB81" s="117">
        <f>-STOA!R81</f>
        <v>0</v>
      </c>
      <c r="AC81">
        <f t="shared" si="3"/>
        <v>0.2130965100887813</v>
      </c>
      <c r="AD81">
        <f t="shared" si="4"/>
        <v>15.966903489911218</v>
      </c>
      <c r="AE81">
        <f>'IDT-1'!D81</f>
        <v>0</v>
      </c>
      <c r="AF81" s="26"/>
      <c r="AG81">
        <f t="shared" si="5"/>
        <v>15.966903489911218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-4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0</v>
      </c>
      <c r="I82">
        <f>Bawana_NG!R82</f>
        <v>8.41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3.89</v>
      </c>
      <c r="AB82" s="117">
        <f>-STOA!R82</f>
        <v>0</v>
      </c>
      <c r="AC82">
        <f t="shared" si="3"/>
        <v>0.2130965100887813</v>
      </c>
      <c r="AD82">
        <f t="shared" si="4"/>
        <v>15.966903489911218</v>
      </c>
      <c r="AE82">
        <f>'IDT-1'!D82</f>
        <v>0</v>
      </c>
      <c r="AF82" s="26"/>
      <c r="AG82">
        <f t="shared" si="5"/>
        <v>15.966903489911218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-4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0</v>
      </c>
      <c r="I83">
        <f>Bawana_NG!R83</f>
        <v>8.5500000000000007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3.89</v>
      </c>
      <c r="AB83" s="117">
        <f>-STOA!R83</f>
        <v>0</v>
      </c>
      <c r="AC83">
        <f t="shared" si="3"/>
        <v>0.178816</v>
      </c>
      <c r="AD83">
        <f t="shared" si="4"/>
        <v>20.141183999999999</v>
      </c>
      <c r="AE83">
        <f>'IDT-1'!D83</f>
        <v>0</v>
      </c>
      <c r="AF83" s="26"/>
      <c r="AG83">
        <f t="shared" si="5"/>
        <v>20.141183999999999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0</v>
      </c>
      <c r="I84">
        <f>Bawana_NG!R84</f>
        <v>8.5500000000000007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3.89</v>
      </c>
      <c r="AB84" s="117">
        <f>-STOA!R84</f>
        <v>0</v>
      </c>
      <c r="AC84">
        <f t="shared" si="3"/>
        <v>0.21432851008878129</v>
      </c>
      <c r="AD84">
        <f t="shared" si="4"/>
        <v>16.10567148991122</v>
      </c>
      <c r="AE84">
        <f>'IDT-1'!D84</f>
        <v>0</v>
      </c>
      <c r="AF84" s="26"/>
      <c r="AG84">
        <f t="shared" si="5"/>
        <v>16.10567148991122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-4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0</v>
      </c>
      <c r="I85">
        <f>Bawana_NG!R85</f>
        <v>8.5500000000000007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3.89</v>
      </c>
      <c r="AB85" s="117">
        <f>-STOA!R85</f>
        <v>0</v>
      </c>
      <c r="AC85">
        <f t="shared" si="3"/>
        <v>0.19095999999999999</v>
      </c>
      <c r="AD85">
        <f t="shared" si="4"/>
        <v>21.509039999999999</v>
      </c>
      <c r="AE85">
        <f>'IDT-1'!D85</f>
        <v>0</v>
      </c>
      <c r="AF85" s="26"/>
      <c r="AG85">
        <f t="shared" si="5"/>
        <v>21.509039999999999</v>
      </c>
      <c r="AI85" s="75">
        <f>PXIL!L85</f>
        <v>0</v>
      </c>
      <c r="AJ85" s="75">
        <f>PXIL!R85</f>
        <v>0</v>
      </c>
      <c r="AK85" s="75">
        <f>RTM_IEX!L85</f>
        <v>1.38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0</v>
      </c>
      <c r="I86">
        <f>Bawana_NG!R86</f>
        <v>8.5500000000000007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3.89</v>
      </c>
      <c r="AB86" s="117">
        <f>-STOA!R86</f>
        <v>0</v>
      </c>
      <c r="AC86">
        <f t="shared" si="3"/>
        <v>0.178816</v>
      </c>
      <c r="AD86">
        <f t="shared" si="4"/>
        <v>20.141183999999999</v>
      </c>
      <c r="AE86">
        <f>'IDT-1'!D86</f>
        <v>0</v>
      </c>
      <c r="AF86" s="26"/>
      <c r="AG86">
        <f t="shared" si="5"/>
        <v>20.141183999999999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0</v>
      </c>
      <c r="I87">
        <f>Bawana_NG!R87</f>
        <v>8.5500000000000007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3.89</v>
      </c>
      <c r="AB87" s="117">
        <f>-STOA!R87</f>
        <v>0</v>
      </c>
      <c r="AC87">
        <f t="shared" si="3"/>
        <v>0.178816</v>
      </c>
      <c r="AD87">
        <f t="shared" si="4"/>
        <v>20.141183999999999</v>
      </c>
      <c r="AE87">
        <f>'IDT-1'!D87</f>
        <v>0</v>
      </c>
      <c r="AF87" s="26"/>
      <c r="AG87">
        <f t="shared" si="5"/>
        <v>20.141183999999999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0</v>
      </c>
      <c r="I88">
        <f>Bawana_NG!R88</f>
        <v>8.5500000000000007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3.89</v>
      </c>
      <c r="AB88" s="117">
        <f>-STOA!R88</f>
        <v>0</v>
      </c>
      <c r="AC88">
        <f t="shared" si="3"/>
        <v>0.178816</v>
      </c>
      <c r="AD88">
        <f t="shared" si="4"/>
        <v>20.141183999999999</v>
      </c>
      <c r="AE88">
        <f>'IDT-1'!D88</f>
        <v>0</v>
      </c>
      <c r="AF88" s="26"/>
      <c r="AG88">
        <f t="shared" si="5"/>
        <v>20.141183999999999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0</v>
      </c>
      <c r="I89">
        <f>Bawana_NG!R89</f>
        <v>8.5500000000000007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3.89</v>
      </c>
      <c r="AB89" s="117">
        <f>-STOA!R89</f>
        <v>0</v>
      </c>
      <c r="AC89">
        <f t="shared" si="3"/>
        <v>0.178816</v>
      </c>
      <c r="AD89">
        <f t="shared" si="4"/>
        <v>20.141183999999999</v>
      </c>
      <c r="AE89">
        <f>'IDT-1'!D89</f>
        <v>0</v>
      </c>
      <c r="AF89" s="26"/>
      <c r="AG89">
        <f t="shared" si="5"/>
        <v>20.141183999999999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0</v>
      </c>
      <c r="I90">
        <f>Bawana_NG!R90</f>
        <v>8.5500000000000007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3.89</v>
      </c>
      <c r="AB90" s="117">
        <f>-STOA!R90</f>
        <v>0</v>
      </c>
      <c r="AC90">
        <f t="shared" si="3"/>
        <v>0.178816</v>
      </c>
      <c r="AD90">
        <f t="shared" si="4"/>
        <v>20.141183999999999</v>
      </c>
      <c r="AE90">
        <f>'IDT-1'!D90</f>
        <v>0</v>
      </c>
      <c r="AF90" s="26"/>
      <c r="AG90">
        <f t="shared" si="5"/>
        <v>20.141183999999999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0</v>
      </c>
      <c r="I91">
        <f>Bawana_NG!R91</f>
        <v>8.69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3.89</v>
      </c>
      <c r="AB91" s="117">
        <f>-STOA!R91</f>
        <v>0</v>
      </c>
      <c r="AC91">
        <f t="shared" si="3"/>
        <v>0.19052000000000002</v>
      </c>
      <c r="AD91">
        <f t="shared" si="4"/>
        <v>21.459480000000003</v>
      </c>
      <c r="AE91">
        <f>'IDT-1'!D91</f>
        <v>0</v>
      </c>
      <c r="AF91" s="26"/>
      <c r="AG91">
        <f t="shared" si="5"/>
        <v>21.459480000000003</v>
      </c>
      <c r="AI91" s="75">
        <f>PXIL!L91</f>
        <v>0</v>
      </c>
      <c r="AJ91" s="75">
        <f>PXIL!R91</f>
        <v>0</v>
      </c>
      <c r="AK91" s="75">
        <f>RTM_IEX!L91</f>
        <v>1.19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0</v>
      </c>
      <c r="I92">
        <f>Bawana_NG!R92</f>
        <v>8.69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3.89</v>
      </c>
      <c r="AB92" s="117">
        <f>-STOA!R92</f>
        <v>0</v>
      </c>
      <c r="AC92">
        <f t="shared" si="3"/>
        <v>0.18004800000000001</v>
      </c>
      <c r="AD92">
        <f t="shared" si="4"/>
        <v>20.279952000000002</v>
      </c>
      <c r="AE92">
        <f>'IDT-1'!D92</f>
        <v>0</v>
      </c>
      <c r="AF92" s="26"/>
      <c r="AG92">
        <f t="shared" si="5"/>
        <v>20.279952000000002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0</v>
      </c>
      <c r="I93">
        <f>Bawana_NG!R93</f>
        <v>8.69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3.89</v>
      </c>
      <c r="AB93" s="117">
        <f>-STOA!R93</f>
        <v>0</v>
      </c>
      <c r="AC93">
        <f t="shared" si="3"/>
        <v>0.18004800000000001</v>
      </c>
      <c r="AD93">
        <f t="shared" si="4"/>
        <v>20.279952000000002</v>
      </c>
      <c r="AE93">
        <f>'IDT-1'!D93</f>
        <v>0</v>
      </c>
      <c r="AF93" s="26"/>
      <c r="AG93">
        <f t="shared" si="5"/>
        <v>20.279952000000002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0</v>
      </c>
      <c r="I94">
        <f>Bawana_NG!R94</f>
        <v>8.69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3.89</v>
      </c>
      <c r="AB94" s="117">
        <f>-STOA!R94</f>
        <v>0</v>
      </c>
      <c r="AC94">
        <f t="shared" si="3"/>
        <v>0.18004800000000001</v>
      </c>
      <c r="AD94">
        <f t="shared" si="4"/>
        <v>20.279952000000002</v>
      </c>
      <c r="AE94">
        <f>'IDT-1'!D94</f>
        <v>0</v>
      </c>
      <c r="AF94" s="26"/>
      <c r="AG94">
        <f t="shared" si="5"/>
        <v>20.279952000000002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0</v>
      </c>
      <c r="I95">
        <f>Bawana_NG!R95</f>
        <v>8.69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3.89</v>
      </c>
      <c r="AB95" s="117">
        <f>-STOA!R95</f>
        <v>0</v>
      </c>
      <c r="AC95">
        <f t="shared" si="3"/>
        <v>0.18004800000000001</v>
      </c>
      <c r="AD95">
        <f t="shared" si="4"/>
        <v>20.279952000000002</v>
      </c>
      <c r="AE95">
        <f>'IDT-1'!D95</f>
        <v>0</v>
      </c>
      <c r="AF95" s="26"/>
      <c r="AG95">
        <f t="shared" si="5"/>
        <v>20.279952000000002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0</v>
      </c>
      <c r="I96">
        <f>Bawana_NG!R96</f>
        <v>8.69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3.89</v>
      </c>
      <c r="AB96" s="117">
        <f>-STOA!R96</f>
        <v>0</v>
      </c>
      <c r="AC96">
        <f t="shared" si="3"/>
        <v>0.18004800000000001</v>
      </c>
      <c r="AD96">
        <f t="shared" si="4"/>
        <v>20.279952000000002</v>
      </c>
      <c r="AE96">
        <f>'IDT-1'!D96</f>
        <v>0</v>
      </c>
      <c r="AF96" s="26"/>
      <c r="AG96">
        <f t="shared" si="5"/>
        <v>20.279952000000002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0</v>
      </c>
      <c r="I97">
        <f>Bawana_NG!R97</f>
        <v>8.69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3.89</v>
      </c>
      <c r="AB97" s="117">
        <f>-STOA!R97</f>
        <v>0</v>
      </c>
      <c r="AC97">
        <f t="shared" si="3"/>
        <v>0.18524000000000002</v>
      </c>
      <c r="AD97">
        <f t="shared" si="4"/>
        <v>20.86476</v>
      </c>
      <c r="AE97">
        <f>'IDT-1'!D97</f>
        <v>0</v>
      </c>
      <c r="AF97" s="26"/>
      <c r="AG97">
        <f t="shared" si="5"/>
        <v>20.86476</v>
      </c>
      <c r="AI97" s="75">
        <f>PXIL!L97</f>
        <v>0</v>
      </c>
      <c r="AJ97" s="75">
        <f>PXIL!R97</f>
        <v>0</v>
      </c>
      <c r="AK97" s="75">
        <f>RTM_IEX!L97</f>
        <v>0.59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0</v>
      </c>
      <c r="I98">
        <f>Bawana_NG!R98</f>
        <v>7.7299999999999995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3.89</v>
      </c>
      <c r="AB98" s="117">
        <f>-STOA!R98</f>
        <v>0</v>
      </c>
      <c r="AC98">
        <f t="shared" si="3"/>
        <v>0.1716</v>
      </c>
      <c r="AD98">
        <f t="shared" si="4"/>
        <v>19.328399999999998</v>
      </c>
      <c r="AE98">
        <f>'IDT-1'!D98</f>
        <v>0</v>
      </c>
      <c r="AF98" s="26"/>
      <c r="AG98">
        <f t="shared" si="5"/>
        <v>19.328399999999998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0.18911999999999993</v>
      </c>
      <c r="H99">
        <f t="shared" si="6"/>
        <v>1.8100532905878652E-2</v>
      </c>
      <c r="I99">
        <f t="shared" si="6"/>
        <v>0.19815917165730867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9.335999999999979E-2</v>
      </c>
      <c r="AB99" s="117">
        <f t="shared" si="6"/>
        <v>0</v>
      </c>
      <c r="AC99">
        <f t="shared" si="6"/>
        <v>4.6686118246919645E-3</v>
      </c>
      <c r="AD99">
        <f t="shared" si="6"/>
        <v>0.5112910927384956</v>
      </c>
      <c r="AE99">
        <f t="shared" ref="AE99:AR99" si="7">SUM(AE3:AE98)/4000</f>
        <v>0</v>
      </c>
      <c r="AG99">
        <f t="shared" si="7"/>
        <v>0.5112910927384956</v>
      </c>
      <c r="AI99">
        <f t="shared" si="7"/>
        <v>0</v>
      </c>
      <c r="AJ99">
        <f t="shared" si="7"/>
        <v>0</v>
      </c>
      <c r="AK99">
        <f t="shared" si="7"/>
        <v>2.4469999999999999E-2</v>
      </c>
      <c r="AL99">
        <f t="shared" si="7"/>
        <v>-7.2500000000000004E-3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206</v>
      </c>
      <c r="C1" s="31">
        <v>44716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44657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44657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14.569362999999999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0.12821039440000001</v>
      </c>
      <c r="AD3">
        <f>SUM(B3:AB3,AI3:AR3)-AC3</f>
        <v>14.441152605599999</v>
      </c>
      <c r="AE3">
        <v>0</v>
      </c>
      <c r="AF3" s="26"/>
      <c r="AG3">
        <f>SUM(AD3:AF3)</f>
        <v>14.441152605599999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14.569362999999999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0.13129039440000001</v>
      </c>
      <c r="AD4">
        <f t="shared" ref="AD4:AD67" si="1">SUM(B4:AB4,AI4:AR4)-AC4</f>
        <v>14.788072605599998</v>
      </c>
      <c r="AE4">
        <v>0</v>
      </c>
      <c r="AF4" s="26"/>
      <c r="AG4">
        <f t="shared" ref="AG4:AG67" si="2">SUM(AD4:AF4)</f>
        <v>14.788072605599998</v>
      </c>
      <c r="AI4" s="75">
        <f>PXIL!M4</f>
        <v>0</v>
      </c>
      <c r="AJ4" s="75">
        <f>PXIL!S4</f>
        <v>0</v>
      </c>
      <c r="AK4" s="75">
        <f>RTM_IEX!M4</f>
        <v>0.35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13.419943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0.11809549840000001</v>
      </c>
      <c r="AD5">
        <f t="shared" si="1"/>
        <v>13.301847501599999</v>
      </c>
      <c r="AE5">
        <v>0</v>
      </c>
      <c r="AF5" s="26"/>
      <c r="AG5">
        <f t="shared" si="2"/>
        <v>13.301847501599999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14.569362999999999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0.12821039440000001</v>
      </c>
      <c r="AD6">
        <f t="shared" si="1"/>
        <v>14.441152605599999</v>
      </c>
      <c r="AE6">
        <v>0</v>
      </c>
      <c r="AF6" s="26"/>
      <c r="AG6">
        <f t="shared" si="2"/>
        <v>14.441152605599999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14.569362999999999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0.12821039440000001</v>
      </c>
      <c r="AD7">
        <f t="shared" si="1"/>
        <v>14.441152605599999</v>
      </c>
      <c r="AE7">
        <v>0</v>
      </c>
      <c r="AF7" s="26"/>
      <c r="AG7">
        <f t="shared" si="2"/>
        <v>14.441152605599999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9.9487509999999997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8.7549008800000008E-2</v>
      </c>
      <c r="AD8">
        <f t="shared" si="1"/>
        <v>9.8612019911999997</v>
      </c>
      <c r="AE8">
        <v>0</v>
      </c>
      <c r="AF8" s="26"/>
      <c r="AG8">
        <f t="shared" si="2"/>
        <v>9.8612019911999997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14.569362999999999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0.12821039440000001</v>
      </c>
      <c r="AD9">
        <f t="shared" si="1"/>
        <v>14.441152605599999</v>
      </c>
      <c r="AE9">
        <v>0</v>
      </c>
      <c r="AF9" s="26"/>
      <c r="AG9">
        <f t="shared" si="2"/>
        <v>14.441152605599999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14.569362999999999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0.12821039440000001</v>
      </c>
      <c r="AD10">
        <f t="shared" si="1"/>
        <v>14.441152605599999</v>
      </c>
      <c r="AE10">
        <v>0</v>
      </c>
      <c r="AF10" s="26"/>
      <c r="AG10">
        <f t="shared" si="2"/>
        <v>14.441152605599999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14.569362999999999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0.12821039440000001</v>
      </c>
      <c r="AD11">
        <f t="shared" si="1"/>
        <v>14.441152605599999</v>
      </c>
      <c r="AE11">
        <v>0</v>
      </c>
      <c r="AF11" s="26"/>
      <c r="AG11">
        <f t="shared" si="2"/>
        <v>14.441152605599999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14.136373000000001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0.12440008240000001</v>
      </c>
      <c r="AD12">
        <f t="shared" si="1"/>
        <v>14.011972917600001</v>
      </c>
      <c r="AE12">
        <v>0</v>
      </c>
      <c r="AF12" s="26"/>
      <c r="AG12">
        <f t="shared" si="2"/>
        <v>14.011972917600001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14.569362999999999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0.12821039440000001</v>
      </c>
      <c r="AD13">
        <f t="shared" si="1"/>
        <v>14.441152605599999</v>
      </c>
      <c r="AE13">
        <v>0</v>
      </c>
      <c r="AF13" s="26"/>
      <c r="AG13">
        <f t="shared" si="2"/>
        <v>14.441152605599999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14.569362999999999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2.14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0.1470423944</v>
      </c>
      <c r="AD14">
        <f t="shared" si="1"/>
        <v>16.5623206056</v>
      </c>
      <c r="AE14">
        <v>0</v>
      </c>
      <c r="AF14" s="26"/>
      <c r="AG14">
        <f t="shared" si="2"/>
        <v>16.5623206056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12.882747999999999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0.1133681824</v>
      </c>
      <c r="AD15">
        <f t="shared" si="1"/>
        <v>12.769379817599999</v>
      </c>
      <c r="AE15">
        <v>0</v>
      </c>
      <c r="AF15" s="26"/>
      <c r="AG15">
        <f t="shared" si="2"/>
        <v>12.769379817599999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14.569362999999999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0.12821039440000001</v>
      </c>
      <c r="AD16">
        <f t="shared" si="1"/>
        <v>14.441152605599999</v>
      </c>
      <c r="AE16">
        <v>0</v>
      </c>
      <c r="AF16" s="26"/>
      <c r="AG16">
        <f t="shared" si="2"/>
        <v>14.441152605599999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14.569362999999999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0.12821039440000001</v>
      </c>
      <c r="AD17">
        <f t="shared" si="1"/>
        <v>14.441152605599999</v>
      </c>
      <c r="AE17">
        <v>0</v>
      </c>
      <c r="AF17" s="26"/>
      <c r="AG17">
        <f t="shared" si="2"/>
        <v>14.441152605599999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14.569362999999999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0.12821039440000001</v>
      </c>
      <c r="AD18">
        <f t="shared" si="1"/>
        <v>14.441152605599999</v>
      </c>
      <c r="AE18">
        <v>0</v>
      </c>
      <c r="AF18" s="26"/>
      <c r="AG18">
        <f t="shared" si="2"/>
        <v>14.441152605599999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14.569362999999999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0.12821039440000001</v>
      </c>
      <c r="AD19">
        <f t="shared" si="1"/>
        <v>14.441152605599999</v>
      </c>
      <c r="AE19">
        <v>0</v>
      </c>
      <c r="AF19" s="26"/>
      <c r="AG19">
        <f t="shared" si="2"/>
        <v>14.441152605599999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14.569362999999999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6.22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0.18294639439999999</v>
      </c>
      <c r="AD20">
        <f t="shared" si="1"/>
        <v>20.6064166056</v>
      </c>
      <c r="AE20">
        <v>0</v>
      </c>
      <c r="AF20" s="26"/>
      <c r="AG20">
        <f t="shared" si="2"/>
        <v>20.6064166056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14.569362999999999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0.12821039440000001</v>
      </c>
      <c r="AD21">
        <f t="shared" si="1"/>
        <v>14.441152605599999</v>
      </c>
      <c r="AE21">
        <v>0</v>
      </c>
      <c r="AF21" s="26"/>
      <c r="AG21">
        <f t="shared" si="2"/>
        <v>14.441152605599999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13.791414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0.12136444320000001</v>
      </c>
      <c r="AD22">
        <f t="shared" si="1"/>
        <v>13.6700495568</v>
      </c>
      <c r="AE22">
        <v>0</v>
      </c>
      <c r="AF22" s="26"/>
      <c r="AG22">
        <f t="shared" si="2"/>
        <v>13.6700495568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14.569362999999999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0.12821039440000001</v>
      </c>
      <c r="AD23">
        <f t="shared" si="1"/>
        <v>14.441152605599999</v>
      </c>
      <c r="AE23">
        <v>0</v>
      </c>
      <c r="AF23" s="26"/>
      <c r="AG23">
        <f t="shared" si="2"/>
        <v>14.441152605599999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14.569362999999999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0.12821039440000001</v>
      </c>
      <c r="AD24">
        <f t="shared" si="1"/>
        <v>14.441152605599999</v>
      </c>
      <c r="AE24">
        <v>0</v>
      </c>
      <c r="AF24" s="26"/>
      <c r="AG24">
        <f t="shared" si="2"/>
        <v>14.441152605599999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14.569362999999999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0.12821039440000001</v>
      </c>
      <c r="AD25">
        <f t="shared" si="1"/>
        <v>14.441152605599999</v>
      </c>
      <c r="AE25">
        <v>0</v>
      </c>
      <c r="AF25" s="26"/>
      <c r="AG25">
        <f t="shared" si="2"/>
        <v>14.441152605599999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14.569362999999999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8.06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0.1991383944</v>
      </c>
      <c r="AD26">
        <f t="shared" si="1"/>
        <v>22.430224605599999</v>
      </c>
      <c r="AE26">
        <v>0</v>
      </c>
      <c r="AF26" s="26"/>
      <c r="AG26">
        <f t="shared" si="2"/>
        <v>22.430224605599999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14.569362999999999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0.12821039440000001</v>
      </c>
      <c r="AD27">
        <f t="shared" si="1"/>
        <v>14.441152605599999</v>
      </c>
      <c r="AE27">
        <v>0</v>
      </c>
      <c r="AF27" s="26"/>
      <c r="AG27">
        <f t="shared" si="2"/>
        <v>14.441152605599999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14.569362999999999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0.12821039440000001</v>
      </c>
      <c r="AD28">
        <f t="shared" si="1"/>
        <v>14.441152605599999</v>
      </c>
      <c r="AE28">
        <v>0</v>
      </c>
      <c r="AF28" s="26"/>
      <c r="AG28">
        <f t="shared" si="2"/>
        <v>14.441152605599999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14.569362999999999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0.12821039440000001</v>
      </c>
      <c r="AD29">
        <f t="shared" si="1"/>
        <v>14.441152605599999</v>
      </c>
      <c r="AE29">
        <v>0</v>
      </c>
      <c r="AF29" s="26"/>
      <c r="AG29">
        <f t="shared" si="2"/>
        <v>14.441152605599999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14.569362999999999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0.12821039440000001</v>
      </c>
      <c r="AD30">
        <f t="shared" si="1"/>
        <v>14.441152605599999</v>
      </c>
      <c r="AE30">
        <v>0</v>
      </c>
      <c r="AF30" s="26"/>
      <c r="AG30">
        <f t="shared" si="2"/>
        <v>14.441152605599999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14.569362999999999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6.51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0.18549839440000002</v>
      </c>
      <c r="AD31">
        <f t="shared" si="1"/>
        <v>20.893864605600001</v>
      </c>
      <c r="AE31">
        <v>0</v>
      </c>
      <c r="AF31" s="26"/>
      <c r="AG31">
        <f t="shared" si="2"/>
        <v>20.893864605600001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14.569362999999999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9.7200000000000006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0.21374639440000004</v>
      </c>
      <c r="AD32">
        <f t="shared" si="1"/>
        <v>24.0756166056</v>
      </c>
      <c r="AE32">
        <v>0</v>
      </c>
      <c r="AF32" s="26"/>
      <c r="AG32">
        <f t="shared" si="2"/>
        <v>24.0756166056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14.569362999999999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4.2699999999999996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0.16578639440000001</v>
      </c>
      <c r="AD33">
        <f t="shared" si="1"/>
        <v>18.673576605599997</v>
      </c>
      <c r="AE33">
        <v>0</v>
      </c>
      <c r="AF33" s="26"/>
      <c r="AG33">
        <f t="shared" si="2"/>
        <v>18.673576605599997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14.569362999999999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5.15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0.17353039440000001</v>
      </c>
      <c r="AD34">
        <f t="shared" si="1"/>
        <v>19.545832605600001</v>
      </c>
      <c r="AE34">
        <v>0</v>
      </c>
      <c r="AF34" s="26"/>
      <c r="AG34">
        <f t="shared" si="2"/>
        <v>19.545832605600001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14.569362999999999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6.41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0.1846183944</v>
      </c>
      <c r="AD35">
        <f t="shared" si="1"/>
        <v>20.794744605599998</v>
      </c>
      <c r="AE35">
        <v>0</v>
      </c>
      <c r="AF35" s="26"/>
      <c r="AG35">
        <f t="shared" si="2"/>
        <v>20.794744605599998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14.569362999999999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2.23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0.14783439440000001</v>
      </c>
      <c r="AD36">
        <f t="shared" si="1"/>
        <v>16.651528605599999</v>
      </c>
      <c r="AE36">
        <v>0</v>
      </c>
      <c r="AF36" s="26"/>
      <c r="AG36">
        <f t="shared" si="2"/>
        <v>16.651528605599999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14.569362999999999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7.19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0.19148239440000001</v>
      </c>
      <c r="AD37">
        <f t="shared" si="1"/>
        <v>21.567880605599999</v>
      </c>
      <c r="AE37">
        <v>0</v>
      </c>
      <c r="AF37" s="26"/>
      <c r="AG37">
        <f t="shared" si="2"/>
        <v>21.567880605599999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14.569362999999999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9.7200000000000006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0.21374639440000004</v>
      </c>
      <c r="AD38">
        <f t="shared" si="1"/>
        <v>24.0756166056</v>
      </c>
      <c r="AE38">
        <v>0</v>
      </c>
      <c r="AF38" s="26"/>
      <c r="AG38">
        <f t="shared" si="2"/>
        <v>24.0756166056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14.569362999999999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9.7200000000000006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0.21374639440000004</v>
      </c>
      <c r="AD39">
        <f t="shared" si="1"/>
        <v>24.0756166056</v>
      </c>
      <c r="AE39">
        <v>0</v>
      </c>
      <c r="AF39" s="26"/>
      <c r="AG39">
        <f t="shared" si="2"/>
        <v>24.0756166056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14.569362999999999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9.7200000000000006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0.21374639440000004</v>
      </c>
      <c r="AD40">
        <f t="shared" si="1"/>
        <v>24.0756166056</v>
      </c>
      <c r="AE40">
        <v>0</v>
      </c>
      <c r="AF40" s="26"/>
      <c r="AG40">
        <f t="shared" si="2"/>
        <v>24.0756166056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14.569362999999999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9.7200000000000006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0.21374639440000004</v>
      </c>
      <c r="AD41">
        <f t="shared" si="1"/>
        <v>24.0756166056</v>
      </c>
      <c r="AE41">
        <v>0</v>
      </c>
      <c r="AF41" s="26"/>
      <c r="AG41">
        <f t="shared" si="2"/>
        <v>24.0756166056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14.569362999999999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9.7200000000000006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0.21374639440000004</v>
      </c>
      <c r="AD42">
        <f t="shared" si="1"/>
        <v>24.0756166056</v>
      </c>
      <c r="AE42">
        <v>0</v>
      </c>
      <c r="AF42" s="26"/>
      <c r="AG42">
        <f t="shared" si="2"/>
        <v>24.0756166056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14.569362999999999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0.39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0.1316423944</v>
      </c>
      <c r="AD43">
        <f t="shared" si="1"/>
        <v>14.8277206056</v>
      </c>
      <c r="AE43">
        <v>0</v>
      </c>
      <c r="AF43" s="26"/>
      <c r="AG43">
        <f t="shared" si="2"/>
        <v>14.8277206056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14.569362999999999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8.06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0.1991383944</v>
      </c>
      <c r="AD44">
        <f t="shared" si="1"/>
        <v>22.430224605599999</v>
      </c>
      <c r="AE44">
        <v>0</v>
      </c>
      <c r="AF44" s="26"/>
      <c r="AG44">
        <f t="shared" si="2"/>
        <v>22.430224605599999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14.569362999999999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6.12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0.18206639440000003</v>
      </c>
      <c r="AD45">
        <f t="shared" si="1"/>
        <v>20.507296605600001</v>
      </c>
      <c r="AE45">
        <v>0</v>
      </c>
      <c r="AF45" s="26"/>
      <c r="AG45">
        <f t="shared" si="2"/>
        <v>20.507296605600001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14.569362999999999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9.7200000000000006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0.21374639440000004</v>
      </c>
      <c r="AD46">
        <f t="shared" si="1"/>
        <v>24.0756166056</v>
      </c>
      <c r="AE46">
        <v>0</v>
      </c>
      <c r="AF46" s="26"/>
      <c r="AG46">
        <f t="shared" si="2"/>
        <v>24.0756166056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14.569362999999999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5.34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0.17520239439999999</v>
      </c>
      <c r="AD47">
        <f t="shared" si="1"/>
        <v>19.7341606056</v>
      </c>
      <c r="AE47">
        <v>0</v>
      </c>
      <c r="AF47" s="26"/>
      <c r="AG47">
        <f t="shared" si="2"/>
        <v>19.7341606056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14.569362999999999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0.1590103944</v>
      </c>
      <c r="AD48">
        <f t="shared" si="1"/>
        <v>17.9103526056</v>
      </c>
      <c r="AE48">
        <v>0</v>
      </c>
      <c r="AF48" s="26"/>
      <c r="AG48">
        <f t="shared" si="2"/>
        <v>17.9103526056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13.048411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4.37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0.1532820168</v>
      </c>
      <c r="AD49">
        <f t="shared" si="1"/>
        <v>17.2651289832</v>
      </c>
      <c r="AE49">
        <v>0</v>
      </c>
      <c r="AF49" s="26"/>
      <c r="AG49">
        <f t="shared" si="2"/>
        <v>17.2651289832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11.367327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0.28999999999999998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0.10258447759999999</v>
      </c>
      <c r="AD50">
        <f t="shared" si="1"/>
        <v>11.554742522399998</v>
      </c>
      <c r="AE50">
        <v>0</v>
      </c>
      <c r="AF50" s="26"/>
      <c r="AG50">
        <f t="shared" si="2"/>
        <v>11.554742522399998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11.367327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9.6199999999999992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0.18468847760000001</v>
      </c>
      <c r="AD51">
        <f t="shared" si="1"/>
        <v>20.802638522399999</v>
      </c>
      <c r="AE51">
        <v>0</v>
      </c>
      <c r="AF51" s="26"/>
      <c r="AG51">
        <f t="shared" si="2"/>
        <v>20.802638522399999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11.367327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7.87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0.16928847760000001</v>
      </c>
      <c r="AD52">
        <f t="shared" si="1"/>
        <v>19.068038522400002</v>
      </c>
      <c r="AE52">
        <v>0</v>
      </c>
      <c r="AF52" s="26"/>
      <c r="AG52">
        <f t="shared" si="2"/>
        <v>19.068038522400002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11.367327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9.7200000000000006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0.18556847760000003</v>
      </c>
      <c r="AD53">
        <f t="shared" si="1"/>
        <v>20.901758522400002</v>
      </c>
      <c r="AE53">
        <v>0</v>
      </c>
      <c r="AF53" s="26"/>
      <c r="AG53">
        <f t="shared" si="2"/>
        <v>20.901758522400002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11.367327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7.29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0.16418447759999999</v>
      </c>
      <c r="AD54">
        <f t="shared" si="1"/>
        <v>18.493142522399999</v>
      </c>
      <c r="AE54">
        <v>0</v>
      </c>
      <c r="AF54" s="26"/>
      <c r="AG54">
        <f t="shared" si="2"/>
        <v>18.493142522399999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11.367327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6.9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0.16075247760000003</v>
      </c>
      <c r="AD55">
        <f t="shared" si="1"/>
        <v>18.106574522400003</v>
      </c>
      <c r="AE55">
        <v>0</v>
      </c>
      <c r="AF55" s="26"/>
      <c r="AG55">
        <f t="shared" si="2"/>
        <v>18.106574522400003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11.367327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9.1300000000000008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0.2086244776</v>
      </c>
      <c r="AD56">
        <f t="shared" si="1"/>
        <v>23.498702522399999</v>
      </c>
      <c r="AE56">
        <v>0</v>
      </c>
      <c r="AF56" s="26"/>
      <c r="AG56">
        <f t="shared" si="2"/>
        <v>23.498702522399999</v>
      </c>
      <c r="AI56" s="75">
        <f>PXIL!M56</f>
        <v>0</v>
      </c>
      <c r="AJ56" s="75">
        <f>PXIL!S56</f>
        <v>0</v>
      </c>
      <c r="AK56" s="75">
        <f>RTM_IEX!M56</f>
        <v>3.21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11.367327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0.12916047759999999</v>
      </c>
      <c r="AD57">
        <f t="shared" si="1"/>
        <v>14.548166522399999</v>
      </c>
      <c r="AE57">
        <v>0</v>
      </c>
      <c r="AF57" s="26"/>
      <c r="AG57">
        <f t="shared" si="2"/>
        <v>14.548166522399999</v>
      </c>
      <c r="AI57" s="75">
        <f>PXIL!M57</f>
        <v>0</v>
      </c>
      <c r="AJ57" s="75">
        <f>PXIL!S57</f>
        <v>0</v>
      </c>
      <c r="AK57" s="75">
        <f>RTM_IEX!M57</f>
        <v>3.21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11.367327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3.59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0.15705647760000002</v>
      </c>
      <c r="AD58">
        <f t="shared" si="1"/>
        <v>17.690270522399999</v>
      </c>
      <c r="AE58">
        <v>0</v>
      </c>
      <c r="AF58" s="26"/>
      <c r="AG58">
        <f t="shared" si="2"/>
        <v>17.690270522399999</v>
      </c>
      <c r="AI58" s="75">
        <f>PXIL!M58</f>
        <v>0</v>
      </c>
      <c r="AJ58" s="75">
        <f>PXIL!S58</f>
        <v>0</v>
      </c>
      <c r="AK58" s="75">
        <f>RTM_IEX!M58</f>
        <v>2.89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11.367327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1.75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0.1436804776</v>
      </c>
      <c r="AD59">
        <f t="shared" si="1"/>
        <v>16.1836465224</v>
      </c>
      <c r="AE59">
        <v>0</v>
      </c>
      <c r="AF59" s="26"/>
      <c r="AG59">
        <f t="shared" si="2"/>
        <v>16.1836465224</v>
      </c>
      <c r="AI59" s="75">
        <f>PXIL!M59</f>
        <v>0</v>
      </c>
      <c r="AJ59" s="75">
        <f>PXIL!S59</f>
        <v>0</v>
      </c>
      <c r="AK59" s="75">
        <f>RTM_IEX!M59</f>
        <v>3.21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11.367327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9.7200000000000006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0.18556847760000003</v>
      </c>
      <c r="AD60">
        <f t="shared" si="1"/>
        <v>20.901758522400002</v>
      </c>
      <c r="AE60">
        <v>0</v>
      </c>
      <c r="AF60" s="26"/>
      <c r="AG60">
        <f t="shared" si="2"/>
        <v>20.901758522400002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9.6061920000000001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7.19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0.1760544896</v>
      </c>
      <c r="AD61">
        <f t="shared" si="1"/>
        <v>19.830137510400004</v>
      </c>
      <c r="AE61">
        <v>0</v>
      </c>
      <c r="AF61" s="26"/>
      <c r="AG61">
        <f t="shared" si="2"/>
        <v>19.830137510400004</v>
      </c>
      <c r="AI61" s="75">
        <f>PXIL!M61</f>
        <v>0</v>
      </c>
      <c r="AJ61" s="75">
        <f>PXIL!S61</f>
        <v>0</v>
      </c>
      <c r="AK61" s="75">
        <f>RTM_IEX!M61</f>
        <v>3.21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9.6061920000000001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6.41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0.16919048959999999</v>
      </c>
      <c r="AD62">
        <f t="shared" si="1"/>
        <v>19.057001510400003</v>
      </c>
      <c r="AE62">
        <v>0</v>
      </c>
      <c r="AF62" s="26"/>
      <c r="AG62">
        <f t="shared" si="2"/>
        <v>19.057001510400003</v>
      </c>
      <c r="AI62" s="75">
        <f>PXIL!M62</f>
        <v>0</v>
      </c>
      <c r="AJ62" s="75">
        <f>PXIL!S62</f>
        <v>0</v>
      </c>
      <c r="AK62" s="75">
        <f>RTM_IEX!M62</f>
        <v>3.21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9.6061920000000001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6.31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0.14006248960000001</v>
      </c>
      <c r="AD63">
        <f t="shared" si="1"/>
        <v>15.776129510399999</v>
      </c>
      <c r="AE63">
        <v>0</v>
      </c>
      <c r="AF63" s="26"/>
      <c r="AG63">
        <f t="shared" si="2"/>
        <v>15.776129510399999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9.6061920000000001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1.26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9.5622489599999999E-2</v>
      </c>
      <c r="AD64">
        <f t="shared" si="1"/>
        <v>10.7705695104</v>
      </c>
      <c r="AE64">
        <v>0</v>
      </c>
      <c r="AF64" s="26"/>
      <c r="AG64">
        <f t="shared" si="2"/>
        <v>10.7705695104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9.6061920000000001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8.94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0.1632064896</v>
      </c>
      <c r="AD65">
        <f t="shared" si="1"/>
        <v>18.382985510399998</v>
      </c>
      <c r="AE65">
        <v>0</v>
      </c>
      <c r="AF65" s="26"/>
      <c r="AG65">
        <f t="shared" si="2"/>
        <v>18.382985510399998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9.6061920000000001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7.38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0.14947848960000001</v>
      </c>
      <c r="AD66">
        <f t="shared" si="1"/>
        <v>16.836713510399999</v>
      </c>
      <c r="AE66">
        <v>0</v>
      </c>
      <c r="AF66" s="26"/>
      <c r="AG66">
        <f t="shared" si="2"/>
        <v>16.836713510399999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9.6061920000000001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9.7200000000000006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0.17007048960000001</v>
      </c>
      <c r="AD67">
        <f t="shared" si="1"/>
        <v>19.156121510399998</v>
      </c>
      <c r="AE67">
        <v>0</v>
      </c>
      <c r="AF67" s="26"/>
      <c r="AG67">
        <f t="shared" si="2"/>
        <v>19.156121510399998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9.6061920000000001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8.26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0.19259848959999998</v>
      </c>
      <c r="AD68">
        <f t="shared" ref="AD68:AD98" si="4">SUM(B68:AB68,AI68:AR68)-AC68</f>
        <v>21.693593510399996</v>
      </c>
      <c r="AE68">
        <v>0</v>
      </c>
      <c r="AF68" s="26"/>
      <c r="AG68">
        <f t="shared" ref="AG68:AG98" si="5">SUM(AD68:AF68)</f>
        <v>21.693593510399996</v>
      </c>
      <c r="AI68" s="75">
        <f>PXIL!M68</f>
        <v>0</v>
      </c>
      <c r="AJ68" s="75">
        <f>PXIL!S68</f>
        <v>0</v>
      </c>
      <c r="AK68" s="75">
        <f>RTM_IEX!M68</f>
        <v>4.0199999999999996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9.6061920000000001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6.31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0.14006248960000001</v>
      </c>
      <c r="AD69">
        <f t="shared" si="4"/>
        <v>15.776129510399999</v>
      </c>
      <c r="AE69">
        <v>0</v>
      </c>
      <c r="AF69" s="26"/>
      <c r="AG69">
        <f t="shared" si="5"/>
        <v>15.776129510399999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9.6061920000000001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3.89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0.11876648960000001</v>
      </c>
      <c r="AD70">
        <f t="shared" si="4"/>
        <v>13.3774255104</v>
      </c>
      <c r="AE70">
        <v>0</v>
      </c>
      <c r="AF70" s="26"/>
      <c r="AG70">
        <f t="shared" si="5"/>
        <v>13.3774255104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9.6061920000000001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1.94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0.1016064896</v>
      </c>
      <c r="AD71">
        <f t="shared" si="4"/>
        <v>11.4445855104</v>
      </c>
      <c r="AE71">
        <v>0</v>
      </c>
      <c r="AF71" s="26"/>
      <c r="AG71">
        <f t="shared" si="5"/>
        <v>11.4445855104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9.6061920000000001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7.97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0.15467048959999999</v>
      </c>
      <c r="AD72">
        <f t="shared" si="4"/>
        <v>17.421521510399998</v>
      </c>
      <c r="AE72">
        <v>0</v>
      </c>
      <c r="AF72" s="26"/>
      <c r="AG72">
        <f t="shared" si="5"/>
        <v>17.421521510399998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9.6061920000000001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4.57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0.12475048960000001</v>
      </c>
      <c r="AD73">
        <f t="shared" si="4"/>
        <v>14.0514415104</v>
      </c>
      <c r="AE73">
        <v>0</v>
      </c>
      <c r="AF73" s="26"/>
      <c r="AG73">
        <f t="shared" si="5"/>
        <v>14.0514415104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9.6061920000000001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9.7200000000000006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0.18775848960000002</v>
      </c>
      <c r="AD74">
        <f t="shared" si="4"/>
        <v>21.148433510399997</v>
      </c>
      <c r="AE74">
        <v>0</v>
      </c>
      <c r="AF74" s="26"/>
      <c r="AG74">
        <f t="shared" si="5"/>
        <v>21.148433510399997</v>
      </c>
      <c r="AI74" s="75">
        <f>PXIL!M74</f>
        <v>0</v>
      </c>
      <c r="AJ74" s="75">
        <f>PXIL!S74</f>
        <v>0</v>
      </c>
      <c r="AK74" s="75">
        <f>RTM_IEX!M74</f>
        <v>2.0099999999999998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9.6061920000000001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9.7200000000000006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0.17007048960000001</v>
      </c>
      <c r="AD75">
        <f t="shared" si="4"/>
        <v>19.156121510399998</v>
      </c>
      <c r="AE75">
        <v>0</v>
      </c>
      <c r="AF75" s="26"/>
      <c r="AG75">
        <f t="shared" si="5"/>
        <v>19.156121510399998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9.6061920000000001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7.29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0.1486864896</v>
      </c>
      <c r="AD76">
        <f t="shared" si="4"/>
        <v>16.7475055104</v>
      </c>
      <c r="AE76">
        <v>0</v>
      </c>
      <c r="AF76" s="26"/>
      <c r="AG76">
        <f t="shared" si="5"/>
        <v>16.7475055104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9.6061920000000001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6.22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0.13927048959999999</v>
      </c>
      <c r="AD77">
        <f t="shared" si="4"/>
        <v>15.686921510399999</v>
      </c>
      <c r="AE77">
        <v>0</v>
      </c>
      <c r="AF77" s="26"/>
      <c r="AG77">
        <f t="shared" si="5"/>
        <v>15.686921510399999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9.6061920000000001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8.4534489600000012E-2</v>
      </c>
      <c r="AD78">
        <f t="shared" si="4"/>
        <v>9.5216575104000007</v>
      </c>
      <c r="AE78">
        <v>0</v>
      </c>
      <c r="AF78" s="26"/>
      <c r="AG78">
        <f t="shared" si="5"/>
        <v>9.5216575104000007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9.6061920000000001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3.98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0.11955848960000001</v>
      </c>
      <c r="AD79">
        <f t="shared" si="4"/>
        <v>13.466633510400001</v>
      </c>
      <c r="AE79">
        <v>0</v>
      </c>
      <c r="AF79" s="26"/>
      <c r="AG79">
        <f t="shared" si="5"/>
        <v>13.466633510400001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9.6061920000000001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6.02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0.1465744896</v>
      </c>
      <c r="AD80">
        <f t="shared" si="4"/>
        <v>16.509617510400002</v>
      </c>
      <c r="AE80">
        <v>0</v>
      </c>
      <c r="AF80" s="26"/>
      <c r="AG80">
        <f t="shared" si="5"/>
        <v>16.509617510400002</v>
      </c>
      <c r="AI80" s="75">
        <f>PXIL!M80</f>
        <v>0</v>
      </c>
      <c r="AJ80" s="75">
        <f>PXIL!S80</f>
        <v>0</v>
      </c>
      <c r="AK80" s="75">
        <f>RTM_IEX!M80</f>
        <v>1.03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9.6061920000000001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9.7200000000000006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0.17007048960000001</v>
      </c>
      <c r="AD81">
        <f t="shared" si="4"/>
        <v>19.156121510399998</v>
      </c>
      <c r="AE81">
        <v>0</v>
      </c>
      <c r="AF81" s="26"/>
      <c r="AG81">
        <f t="shared" si="5"/>
        <v>19.156121510399998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9.6061920000000001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9.7200000000000006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0.17007048960000001</v>
      </c>
      <c r="AD82">
        <f t="shared" si="4"/>
        <v>19.156121510399998</v>
      </c>
      <c r="AE82">
        <v>0</v>
      </c>
      <c r="AF82" s="26"/>
      <c r="AG82">
        <f t="shared" si="5"/>
        <v>19.156121510399998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9.6061920000000001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9.7200000000000006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0.17007048960000001</v>
      </c>
      <c r="AD83">
        <f t="shared" si="4"/>
        <v>19.156121510399998</v>
      </c>
      <c r="AE83">
        <v>0</v>
      </c>
      <c r="AF83" s="26"/>
      <c r="AG83">
        <f t="shared" si="5"/>
        <v>19.156121510399998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9.6061920000000001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9.7200000000000006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0.17007048960000001</v>
      </c>
      <c r="AD84">
        <f t="shared" si="4"/>
        <v>19.156121510399998</v>
      </c>
      <c r="AE84">
        <v>0</v>
      </c>
      <c r="AF84" s="26"/>
      <c r="AG84">
        <f t="shared" si="5"/>
        <v>19.156121510399998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9.6061920000000001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2.04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0.10248648959999999</v>
      </c>
      <c r="AD85">
        <f t="shared" si="4"/>
        <v>11.543705510399999</v>
      </c>
      <c r="AE85">
        <v>0</v>
      </c>
      <c r="AF85" s="26"/>
      <c r="AG85">
        <f t="shared" si="5"/>
        <v>11.543705510399999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9.6061920000000001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7.77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0.16179848960000001</v>
      </c>
      <c r="AD86">
        <f t="shared" si="4"/>
        <v>18.224393510400002</v>
      </c>
      <c r="AE86">
        <v>0</v>
      </c>
      <c r="AF86" s="26"/>
      <c r="AG86">
        <f t="shared" si="5"/>
        <v>18.224393510400002</v>
      </c>
      <c r="AI86" s="75">
        <f>PXIL!M86</f>
        <v>0</v>
      </c>
      <c r="AJ86" s="75">
        <f>PXIL!S86</f>
        <v>0</v>
      </c>
      <c r="AK86" s="75">
        <f>RTM_IEX!M86</f>
        <v>1.01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9.6061920000000001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0.1434944896</v>
      </c>
      <c r="AD87">
        <f t="shared" si="4"/>
        <v>16.162697510400001</v>
      </c>
      <c r="AE87">
        <v>0</v>
      </c>
      <c r="AF87" s="26"/>
      <c r="AG87">
        <f t="shared" si="5"/>
        <v>16.162697510400001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9.6061920000000001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9.7200000000000006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0.17007048960000001</v>
      </c>
      <c r="AD88">
        <f t="shared" si="4"/>
        <v>19.156121510399998</v>
      </c>
      <c r="AE88">
        <v>0</v>
      </c>
      <c r="AF88" s="26"/>
      <c r="AG88">
        <f t="shared" si="5"/>
        <v>19.156121510399998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9.6061920000000001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0.15203048960000001</v>
      </c>
      <c r="AD89">
        <f t="shared" si="4"/>
        <v>17.1241615104</v>
      </c>
      <c r="AE89">
        <v>0</v>
      </c>
      <c r="AF89" s="26"/>
      <c r="AG89">
        <f t="shared" si="5"/>
        <v>17.1241615104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9.6061920000000001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6.99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0.14604648960000002</v>
      </c>
      <c r="AD90">
        <f t="shared" si="4"/>
        <v>16.450145510400002</v>
      </c>
      <c r="AE90">
        <v>0</v>
      </c>
      <c r="AF90" s="26"/>
      <c r="AG90">
        <f t="shared" si="5"/>
        <v>16.450145510400002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9.6061920000000001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7.09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0.14692648960000002</v>
      </c>
      <c r="AD91">
        <f t="shared" si="4"/>
        <v>16.549265510400001</v>
      </c>
      <c r="AE91">
        <v>0</v>
      </c>
      <c r="AF91" s="26"/>
      <c r="AG91">
        <f t="shared" si="5"/>
        <v>16.549265510400001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9.6061920000000001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9.1046489600000016E-2</v>
      </c>
      <c r="AD92">
        <f t="shared" si="4"/>
        <v>10.2551455104</v>
      </c>
      <c r="AE92">
        <v>0</v>
      </c>
      <c r="AF92" s="26"/>
      <c r="AG92">
        <f t="shared" si="5"/>
        <v>10.2551455104</v>
      </c>
      <c r="AI92" s="75">
        <f>PXIL!M92</f>
        <v>0</v>
      </c>
      <c r="AJ92" s="75">
        <f>PXIL!S92</f>
        <v>0</v>
      </c>
      <c r="AK92" s="75">
        <f>RTM_IEX!M92</f>
        <v>0.74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9.6061920000000001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6.41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0.1409424896</v>
      </c>
      <c r="AD93">
        <f t="shared" si="4"/>
        <v>15.8752495104</v>
      </c>
      <c r="AE93">
        <v>0</v>
      </c>
      <c r="AF93" s="26"/>
      <c r="AG93">
        <f t="shared" si="5"/>
        <v>15.8752495104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9.6061920000000001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0.15379048960000002</v>
      </c>
      <c r="AD94">
        <f t="shared" si="4"/>
        <v>17.322401510400002</v>
      </c>
      <c r="AE94">
        <v>0</v>
      </c>
      <c r="AF94" s="26"/>
      <c r="AG94">
        <f t="shared" si="5"/>
        <v>17.322401510400002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9.6061920000000001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6.02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0.13751048960000001</v>
      </c>
      <c r="AD95">
        <f t="shared" si="4"/>
        <v>15.488681510399999</v>
      </c>
      <c r="AE95">
        <v>0</v>
      </c>
      <c r="AF95" s="26"/>
      <c r="AG95">
        <f t="shared" si="5"/>
        <v>15.488681510399999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9.6061920000000001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4.18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0.12131848960000001</v>
      </c>
      <c r="AD96">
        <f t="shared" si="4"/>
        <v>13.6648735104</v>
      </c>
      <c r="AE96">
        <v>0</v>
      </c>
      <c r="AF96" s="26"/>
      <c r="AG96">
        <f t="shared" si="5"/>
        <v>13.6648735104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9.6061920000000001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0.28999999999999998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8.7086489599999997E-2</v>
      </c>
      <c r="AD97">
        <f t="shared" si="4"/>
        <v>9.8091055103999985</v>
      </c>
      <c r="AE97">
        <v>0</v>
      </c>
      <c r="AF97" s="26"/>
      <c r="AG97">
        <f t="shared" si="5"/>
        <v>9.8091055103999985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9.6061920000000001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9.1838489600000017E-2</v>
      </c>
      <c r="AD98">
        <f t="shared" si="4"/>
        <v>10.3443535104</v>
      </c>
      <c r="AE98">
        <v>0</v>
      </c>
      <c r="AF98" s="26"/>
      <c r="AG98">
        <f t="shared" si="5"/>
        <v>10.3443535104</v>
      </c>
      <c r="AI98" s="75">
        <f>PXIL!M98</f>
        <v>0</v>
      </c>
      <c r="AJ98" s="75">
        <f>PXIL!S98</f>
        <v>0</v>
      </c>
      <c r="AK98" s="75">
        <f>RTM_IEX!M98</f>
        <v>0.83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0.29116185399999972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0.11117750000000007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3.6042323152000026E-3</v>
      </c>
      <c r="AD99">
        <f t="shared" si="6"/>
        <v>0.40596762168479994</v>
      </c>
      <c r="AE99">
        <f t="shared" ref="AE99:AR99" si="8">SUM(AE3:AE98)/4000</f>
        <v>0</v>
      </c>
      <c r="AG99">
        <f t="shared" si="8"/>
        <v>0.40596762168479994</v>
      </c>
      <c r="AI99">
        <f t="shared" si="8"/>
        <v>0</v>
      </c>
      <c r="AJ99">
        <f t="shared" si="8"/>
        <v>0</v>
      </c>
      <c r="AK99">
        <f t="shared" si="8"/>
        <v>7.2325000000000002E-3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44657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130</v>
      </c>
      <c r="C3" s="16">
        <f>'[1]06'!C5</f>
        <v>0</v>
      </c>
      <c r="D3" s="16">
        <f>'[1]06'!D5</f>
        <v>185</v>
      </c>
      <c r="E3" s="16">
        <f>'[1]06'!E5</f>
        <v>0</v>
      </c>
      <c r="F3" s="15">
        <f>SUM(B3:E3)</f>
        <v>315</v>
      </c>
      <c r="G3" s="15">
        <f>'[1]06'!H5</f>
        <v>130</v>
      </c>
      <c r="H3" s="16">
        <f>'[1]06'!I5</f>
        <v>0</v>
      </c>
      <c r="I3" s="16">
        <f>'[1]06'!J5</f>
        <v>155</v>
      </c>
      <c r="J3" s="16">
        <f>'[1]06'!K5</f>
        <v>0</v>
      </c>
      <c r="K3" s="15">
        <f>SUM(G3:J3)</f>
        <v>285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155</v>
      </c>
      <c r="P3" s="16">
        <f t="shared" ref="P3:P34" si="3">IF($L3=1,J3,IF(AND($L3=0.985,J3&gt;0.985*E3),E3*0.985,IF(AND($L3=0.965,J3&gt;0.965*E3),0.965*E3,J3)))</f>
        <v>0</v>
      </c>
      <c r="Q3" s="17">
        <f>SUM(M3:P3)</f>
        <v>285</v>
      </c>
    </row>
    <row r="4" spans="1:18">
      <c r="A4" s="8" t="s">
        <v>46</v>
      </c>
      <c r="B4" s="15">
        <f>'[1]06'!B6</f>
        <v>130</v>
      </c>
      <c r="C4" s="16">
        <f>'[1]06'!C6</f>
        <v>0</v>
      </c>
      <c r="D4" s="16">
        <f>'[1]06'!D6</f>
        <v>185</v>
      </c>
      <c r="E4" s="16">
        <f>'[1]06'!E6</f>
        <v>0</v>
      </c>
      <c r="F4" s="15">
        <f>SUM(B4:E4)</f>
        <v>315</v>
      </c>
      <c r="G4" s="15">
        <f>'[1]06'!H6</f>
        <v>130</v>
      </c>
      <c r="H4" s="16">
        <f>'[1]06'!I6</f>
        <v>0</v>
      </c>
      <c r="I4" s="16">
        <f>'[1]06'!J6</f>
        <v>155</v>
      </c>
      <c r="J4" s="16">
        <f>'[1]06'!K6</f>
        <v>0</v>
      </c>
      <c r="K4" s="15">
        <f t="shared" ref="K4:K67" si="4">SUM(G4:J4)</f>
        <v>285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155</v>
      </c>
      <c r="P4" s="16">
        <f t="shared" si="3"/>
        <v>0</v>
      </c>
      <c r="Q4" s="17">
        <f t="shared" ref="Q4:Q67" si="5">SUM(M4:P4)</f>
        <v>285</v>
      </c>
    </row>
    <row r="5" spans="1:18">
      <c r="A5" s="8" t="s">
        <v>47</v>
      </c>
      <c r="B5" s="15">
        <f>'[1]06'!B7</f>
        <v>130</v>
      </c>
      <c r="C5" s="16">
        <f>'[1]06'!C7</f>
        <v>0</v>
      </c>
      <c r="D5" s="16">
        <f>'[1]06'!D7</f>
        <v>185</v>
      </c>
      <c r="E5" s="16">
        <f>'[1]06'!E7</f>
        <v>0</v>
      </c>
      <c r="F5" s="15">
        <f t="shared" ref="F5:F68" si="6">SUM(B5:E5)</f>
        <v>315</v>
      </c>
      <c r="G5" s="15">
        <f>'[1]06'!H7</f>
        <v>130</v>
      </c>
      <c r="H5" s="16">
        <f>'[1]06'!I7</f>
        <v>0</v>
      </c>
      <c r="I5" s="16">
        <f>'[1]06'!J7</f>
        <v>155</v>
      </c>
      <c r="J5" s="16">
        <f>'[1]06'!K7</f>
        <v>0</v>
      </c>
      <c r="K5" s="15">
        <f t="shared" si="4"/>
        <v>285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155</v>
      </c>
      <c r="P5" s="16">
        <f t="shared" si="3"/>
        <v>0</v>
      </c>
      <c r="Q5" s="17">
        <f t="shared" si="5"/>
        <v>285</v>
      </c>
      <c r="R5" s="168"/>
    </row>
    <row r="6" spans="1:18">
      <c r="A6" s="8" t="s">
        <v>48</v>
      </c>
      <c r="B6" s="15">
        <f>'[1]06'!B8</f>
        <v>130</v>
      </c>
      <c r="C6" s="16">
        <f>'[1]06'!C8</f>
        <v>0</v>
      </c>
      <c r="D6" s="16">
        <f>'[1]06'!D8</f>
        <v>185</v>
      </c>
      <c r="E6" s="16">
        <f>'[1]06'!E8</f>
        <v>0</v>
      </c>
      <c r="F6" s="15">
        <f t="shared" si="6"/>
        <v>315</v>
      </c>
      <c r="G6" s="15">
        <f>'[1]06'!H8</f>
        <v>130</v>
      </c>
      <c r="H6" s="16">
        <f>'[1]06'!I8</f>
        <v>0</v>
      </c>
      <c r="I6" s="16">
        <f>'[1]06'!J8</f>
        <v>155</v>
      </c>
      <c r="J6" s="16">
        <f>'[1]06'!K8</f>
        <v>0</v>
      </c>
      <c r="K6" s="15">
        <f t="shared" si="4"/>
        <v>285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155</v>
      </c>
      <c r="P6" s="16">
        <f t="shared" si="3"/>
        <v>0</v>
      </c>
      <c r="Q6" s="17">
        <f t="shared" si="5"/>
        <v>285</v>
      </c>
    </row>
    <row r="7" spans="1:18">
      <c r="A7" s="8" t="s">
        <v>49</v>
      </c>
      <c r="B7" s="15">
        <f>'[1]06'!B9</f>
        <v>130</v>
      </c>
      <c r="C7" s="16">
        <f>'[1]06'!C9</f>
        <v>0</v>
      </c>
      <c r="D7" s="16">
        <f>'[1]06'!D9</f>
        <v>185</v>
      </c>
      <c r="E7" s="16">
        <f>'[1]06'!E9</f>
        <v>0</v>
      </c>
      <c r="F7" s="15">
        <f t="shared" si="6"/>
        <v>315</v>
      </c>
      <c r="G7" s="15">
        <f>'[1]06'!H9</f>
        <v>130</v>
      </c>
      <c r="H7" s="16">
        <f>'[1]06'!I9</f>
        <v>0</v>
      </c>
      <c r="I7" s="16">
        <f>'[1]06'!J9</f>
        <v>155</v>
      </c>
      <c r="J7" s="16">
        <f>'[1]06'!K9</f>
        <v>0</v>
      </c>
      <c r="K7" s="15">
        <f t="shared" si="4"/>
        <v>285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155</v>
      </c>
      <c r="P7" s="16">
        <f t="shared" si="3"/>
        <v>0</v>
      </c>
      <c r="Q7" s="17">
        <f t="shared" si="5"/>
        <v>285</v>
      </c>
    </row>
    <row r="8" spans="1:18">
      <c r="A8" s="8" t="s">
        <v>50</v>
      </c>
      <c r="B8" s="15">
        <f>'[1]06'!B10</f>
        <v>130</v>
      </c>
      <c r="C8" s="16">
        <f>'[1]06'!C10</f>
        <v>0</v>
      </c>
      <c r="D8" s="16">
        <f>'[1]06'!D10</f>
        <v>185</v>
      </c>
      <c r="E8" s="16">
        <f>'[1]06'!E10</f>
        <v>0</v>
      </c>
      <c r="F8" s="15">
        <f t="shared" si="6"/>
        <v>315</v>
      </c>
      <c r="G8" s="15">
        <f>'[1]06'!H10</f>
        <v>130</v>
      </c>
      <c r="H8" s="16">
        <f>'[1]06'!I10</f>
        <v>0</v>
      </c>
      <c r="I8" s="16">
        <f>'[1]06'!J10</f>
        <v>160</v>
      </c>
      <c r="J8" s="16">
        <f>'[1]06'!K10</f>
        <v>0</v>
      </c>
      <c r="K8" s="15">
        <f t="shared" si="4"/>
        <v>290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160</v>
      </c>
      <c r="P8" s="16">
        <f t="shared" si="3"/>
        <v>0</v>
      </c>
      <c r="Q8" s="17">
        <f t="shared" si="5"/>
        <v>290</v>
      </c>
    </row>
    <row r="9" spans="1:18">
      <c r="A9" s="8" t="s">
        <v>51</v>
      </c>
      <c r="B9" s="15">
        <f>'[1]06'!B11</f>
        <v>130</v>
      </c>
      <c r="C9" s="16">
        <f>'[1]06'!C11</f>
        <v>0</v>
      </c>
      <c r="D9" s="16">
        <f>'[1]06'!D11</f>
        <v>185</v>
      </c>
      <c r="E9" s="16">
        <f>'[1]06'!E11</f>
        <v>0</v>
      </c>
      <c r="F9" s="15">
        <f t="shared" si="6"/>
        <v>315</v>
      </c>
      <c r="G9" s="15">
        <f>'[1]06'!H11</f>
        <v>130</v>
      </c>
      <c r="H9" s="16">
        <f>'[1]06'!I11</f>
        <v>0</v>
      </c>
      <c r="I9" s="16">
        <f>'[1]06'!J11</f>
        <v>160</v>
      </c>
      <c r="J9" s="16">
        <f>'[1]06'!K11</f>
        <v>0</v>
      </c>
      <c r="K9" s="15">
        <f t="shared" si="4"/>
        <v>290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160</v>
      </c>
      <c r="P9" s="16">
        <f t="shared" si="3"/>
        <v>0</v>
      </c>
      <c r="Q9" s="17">
        <f t="shared" si="5"/>
        <v>290</v>
      </c>
    </row>
    <row r="10" spans="1:18">
      <c r="A10" s="8" t="s">
        <v>52</v>
      </c>
      <c r="B10" s="15">
        <f>'[1]06'!B12</f>
        <v>130</v>
      </c>
      <c r="C10" s="16">
        <f>'[1]06'!C12</f>
        <v>0</v>
      </c>
      <c r="D10" s="16">
        <f>'[1]06'!D12</f>
        <v>185</v>
      </c>
      <c r="E10" s="16">
        <f>'[1]06'!E12</f>
        <v>0</v>
      </c>
      <c r="F10" s="15">
        <f t="shared" si="6"/>
        <v>315</v>
      </c>
      <c r="G10" s="15">
        <f>'[1]06'!H12</f>
        <v>130</v>
      </c>
      <c r="H10" s="16">
        <f>'[1]06'!I12</f>
        <v>0</v>
      </c>
      <c r="I10" s="16">
        <f>'[1]06'!J12</f>
        <v>160</v>
      </c>
      <c r="J10" s="16">
        <f>'[1]06'!K12</f>
        <v>0</v>
      </c>
      <c r="K10" s="15">
        <f t="shared" si="4"/>
        <v>290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160</v>
      </c>
      <c r="P10" s="16">
        <f t="shared" si="3"/>
        <v>0</v>
      </c>
      <c r="Q10" s="17">
        <f t="shared" si="5"/>
        <v>290</v>
      </c>
    </row>
    <row r="11" spans="1:18">
      <c r="A11" s="8" t="s">
        <v>53</v>
      </c>
      <c r="B11" s="15">
        <f>'[1]06'!B13</f>
        <v>130</v>
      </c>
      <c r="C11" s="16">
        <f>'[1]06'!C13</f>
        <v>0</v>
      </c>
      <c r="D11" s="16">
        <f>'[1]06'!D13</f>
        <v>185</v>
      </c>
      <c r="E11" s="16">
        <f>'[1]06'!E13</f>
        <v>0</v>
      </c>
      <c r="F11" s="15">
        <f t="shared" si="6"/>
        <v>315</v>
      </c>
      <c r="G11" s="15">
        <f>'[1]06'!H13</f>
        <v>130</v>
      </c>
      <c r="H11" s="16">
        <f>'[1]06'!I13</f>
        <v>0</v>
      </c>
      <c r="I11" s="16">
        <f>'[1]06'!J13</f>
        <v>160</v>
      </c>
      <c r="J11" s="16">
        <f>'[1]06'!K13</f>
        <v>0</v>
      </c>
      <c r="K11" s="15">
        <f t="shared" si="4"/>
        <v>290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160</v>
      </c>
      <c r="P11" s="16">
        <f t="shared" si="3"/>
        <v>0</v>
      </c>
      <c r="Q11" s="17">
        <f t="shared" si="5"/>
        <v>290</v>
      </c>
    </row>
    <row r="12" spans="1:18">
      <c r="A12" s="8" t="s">
        <v>54</v>
      </c>
      <c r="B12" s="15">
        <f>'[1]06'!B14</f>
        <v>130</v>
      </c>
      <c r="C12" s="16">
        <f>'[1]06'!C14</f>
        <v>0</v>
      </c>
      <c r="D12" s="16">
        <f>'[1]06'!D14</f>
        <v>185</v>
      </c>
      <c r="E12" s="16">
        <f>'[1]06'!E14</f>
        <v>0</v>
      </c>
      <c r="F12" s="15">
        <f t="shared" si="6"/>
        <v>315</v>
      </c>
      <c r="G12" s="15">
        <f>'[1]06'!H14</f>
        <v>130</v>
      </c>
      <c r="H12" s="16">
        <f>'[1]06'!I14</f>
        <v>0</v>
      </c>
      <c r="I12" s="16">
        <f>'[1]06'!J14</f>
        <v>160</v>
      </c>
      <c r="J12" s="16">
        <f>'[1]06'!K14</f>
        <v>0</v>
      </c>
      <c r="K12" s="15">
        <f t="shared" si="4"/>
        <v>290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160</v>
      </c>
      <c r="P12" s="16">
        <f t="shared" si="3"/>
        <v>0</v>
      </c>
      <c r="Q12" s="17">
        <f t="shared" si="5"/>
        <v>290</v>
      </c>
    </row>
    <row r="13" spans="1:18">
      <c r="A13" s="8" t="s">
        <v>55</v>
      </c>
      <c r="B13" s="15">
        <f>'[1]06'!B15</f>
        <v>130</v>
      </c>
      <c r="C13" s="16">
        <f>'[1]06'!C15</f>
        <v>0</v>
      </c>
      <c r="D13" s="16">
        <f>'[1]06'!D15</f>
        <v>185</v>
      </c>
      <c r="E13" s="16">
        <f>'[1]06'!E15</f>
        <v>0</v>
      </c>
      <c r="F13" s="15">
        <f t="shared" si="6"/>
        <v>315</v>
      </c>
      <c r="G13" s="15">
        <f>'[1]06'!H15</f>
        <v>130</v>
      </c>
      <c r="H13" s="16">
        <f>'[1]06'!I15</f>
        <v>0</v>
      </c>
      <c r="I13" s="16">
        <f>'[1]06'!J15</f>
        <v>160</v>
      </c>
      <c r="J13" s="16">
        <f>'[1]06'!K15</f>
        <v>0</v>
      </c>
      <c r="K13" s="15">
        <f t="shared" si="4"/>
        <v>290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160</v>
      </c>
      <c r="P13" s="16">
        <f t="shared" si="3"/>
        <v>0</v>
      </c>
      <c r="Q13" s="17">
        <f t="shared" si="5"/>
        <v>290</v>
      </c>
    </row>
    <row r="14" spans="1:18">
      <c r="A14" s="8" t="s">
        <v>56</v>
      </c>
      <c r="B14" s="15">
        <f>'[1]06'!B16</f>
        <v>130</v>
      </c>
      <c r="C14" s="16">
        <f>'[1]06'!C16</f>
        <v>0</v>
      </c>
      <c r="D14" s="16">
        <f>'[1]06'!D16</f>
        <v>185</v>
      </c>
      <c r="E14" s="16">
        <f>'[1]06'!E16</f>
        <v>0</v>
      </c>
      <c r="F14" s="15">
        <f t="shared" si="6"/>
        <v>315</v>
      </c>
      <c r="G14" s="15">
        <f>'[1]06'!H16</f>
        <v>130</v>
      </c>
      <c r="H14" s="16">
        <f>'[1]06'!I16</f>
        <v>0</v>
      </c>
      <c r="I14" s="16">
        <f>'[1]06'!J16</f>
        <v>160</v>
      </c>
      <c r="J14" s="16">
        <f>'[1]06'!K16</f>
        <v>0</v>
      </c>
      <c r="K14" s="15">
        <f t="shared" si="4"/>
        <v>290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160</v>
      </c>
      <c r="P14" s="16">
        <f t="shared" si="3"/>
        <v>0</v>
      </c>
      <c r="Q14" s="17">
        <f t="shared" si="5"/>
        <v>290</v>
      </c>
    </row>
    <row r="15" spans="1:18">
      <c r="A15" s="8" t="s">
        <v>57</v>
      </c>
      <c r="B15" s="15">
        <f>'[1]06'!B17</f>
        <v>130</v>
      </c>
      <c r="C15" s="16">
        <f>'[1]06'!C17</f>
        <v>0</v>
      </c>
      <c r="D15" s="16">
        <f>'[1]06'!D17</f>
        <v>185</v>
      </c>
      <c r="E15" s="16">
        <f>'[1]06'!E17</f>
        <v>0</v>
      </c>
      <c r="F15" s="15">
        <f t="shared" si="6"/>
        <v>315</v>
      </c>
      <c r="G15" s="15">
        <f>'[1]06'!H17</f>
        <v>130</v>
      </c>
      <c r="H15" s="16">
        <f>'[1]06'!I17</f>
        <v>0</v>
      </c>
      <c r="I15" s="16">
        <f>'[1]06'!J17</f>
        <v>160</v>
      </c>
      <c r="J15" s="16">
        <f>'[1]06'!K17</f>
        <v>0</v>
      </c>
      <c r="K15" s="15">
        <f t="shared" si="4"/>
        <v>290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160</v>
      </c>
      <c r="P15" s="16">
        <f t="shared" si="3"/>
        <v>0</v>
      </c>
      <c r="Q15" s="17">
        <f t="shared" si="5"/>
        <v>290</v>
      </c>
    </row>
    <row r="16" spans="1:18">
      <c r="A16" s="8" t="s">
        <v>58</v>
      </c>
      <c r="B16" s="15">
        <f>'[1]06'!B18</f>
        <v>130</v>
      </c>
      <c r="C16" s="16">
        <f>'[1]06'!C18</f>
        <v>0</v>
      </c>
      <c r="D16" s="16">
        <f>'[1]06'!D18</f>
        <v>185</v>
      </c>
      <c r="E16" s="16">
        <f>'[1]06'!E18</f>
        <v>0</v>
      </c>
      <c r="F16" s="15">
        <f t="shared" si="6"/>
        <v>315</v>
      </c>
      <c r="G16" s="15">
        <f>'[1]06'!H18</f>
        <v>130</v>
      </c>
      <c r="H16" s="16">
        <f>'[1]06'!I18</f>
        <v>0</v>
      </c>
      <c r="I16" s="16">
        <f>'[1]06'!J18</f>
        <v>160</v>
      </c>
      <c r="J16" s="16">
        <f>'[1]06'!K18</f>
        <v>0</v>
      </c>
      <c r="K16" s="15">
        <f t="shared" si="4"/>
        <v>290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160</v>
      </c>
      <c r="P16" s="16">
        <f t="shared" si="3"/>
        <v>0</v>
      </c>
      <c r="Q16" s="17">
        <f t="shared" si="5"/>
        <v>290</v>
      </c>
    </row>
    <row r="17" spans="1:17">
      <c r="A17" s="8" t="s">
        <v>59</v>
      </c>
      <c r="B17" s="15">
        <f>'[1]06'!B19</f>
        <v>130</v>
      </c>
      <c r="C17" s="16">
        <f>'[1]06'!C19</f>
        <v>0</v>
      </c>
      <c r="D17" s="16">
        <f>'[1]06'!D19</f>
        <v>185</v>
      </c>
      <c r="E17" s="16">
        <f>'[1]06'!E19</f>
        <v>0</v>
      </c>
      <c r="F17" s="15">
        <f t="shared" si="6"/>
        <v>315</v>
      </c>
      <c r="G17" s="15">
        <f>'[1]06'!H19</f>
        <v>130</v>
      </c>
      <c r="H17" s="16">
        <f>'[1]06'!I19</f>
        <v>0</v>
      </c>
      <c r="I17" s="16">
        <f>'[1]06'!J19</f>
        <v>160</v>
      </c>
      <c r="J17" s="16">
        <f>'[1]06'!K19</f>
        <v>0</v>
      </c>
      <c r="K17" s="15">
        <f t="shared" si="4"/>
        <v>290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160</v>
      </c>
      <c r="P17" s="16">
        <f t="shared" si="3"/>
        <v>0</v>
      </c>
      <c r="Q17" s="17">
        <f t="shared" si="5"/>
        <v>290</v>
      </c>
    </row>
    <row r="18" spans="1:17">
      <c r="A18" s="8" t="s">
        <v>60</v>
      </c>
      <c r="B18" s="15">
        <f>'[1]06'!B20</f>
        <v>130</v>
      </c>
      <c r="C18" s="16">
        <f>'[1]06'!C20</f>
        <v>0</v>
      </c>
      <c r="D18" s="16">
        <f>'[1]06'!D20</f>
        <v>185</v>
      </c>
      <c r="E18" s="16">
        <f>'[1]06'!E20</f>
        <v>0</v>
      </c>
      <c r="F18" s="15">
        <f t="shared" si="6"/>
        <v>315</v>
      </c>
      <c r="G18" s="15">
        <f>'[1]06'!H20</f>
        <v>130</v>
      </c>
      <c r="H18" s="16">
        <f>'[1]06'!I20</f>
        <v>0</v>
      </c>
      <c r="I18" s="16">
        <f>'[1]06'!J20</f>
        <v>90</v>
      </c>
      <c r="J18" s="16">
        <f>'[1]06'!K20</f>
        <v>0</v>
      </c>
      <c r="K18" s="15">
        <f t="shared" si="4"/>
        <v>220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90</v>
      </c>
      <c r="P18" s="16">
        <f t="shared" si="3"/>
        <v>0</v>
      </c>
      <c r="Q18" s="17">
        <f t="shared" si="5"/>
        <v>220</v>
      </c>
    </row>
    <row r="19" spans="1:17">
      <c r="A19" s="8" t="s">
        <v>61</v>
      </c>
      <c r="B19" s="15">
        <f>'[1]06'!B21</f>
        <v>130</v>
      </c>
      <c r="C19" s="16">
        <f>'[1]06'!C21</f>
        <v>0</v>
      </c>
      <c r="D19" s="16">
        <f>'[1]06'!D21</f>
        <v>185</v>
      </c>
      <c r="E19" s="16">
        <f>'[1]06'!E21</f>
        <v>0</v>
      </c>
      <c r="F19" s="15">
        <f t="shared" si="6"/>
        <v>315</v>
      </c>
      <c r="G19" s="15">
        <f>'[1]06'!H21</f>
        <v>130</v>
      </c>
      <c r="H19" s="16">
        <f>'[1]06'!I21</f>
        <v>0</v>
      </c>
      <c r="I19" s="16">
        <f>'[1]06'!J21</f>
        <v>22</v>
      </c>
      <c r="J19" s="16">
        <f>'[1]06'!K21</f>
        <v>0</v>
      </c>
      <c r="K19" s="15">
        <f t="shared" si="4"/>
        <v>152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22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'[1]06'!B22</f>
        <v>130</v>
      </c>
      <c r="C20" s="16">
        <f>'[1]06'!C22</f>
        <v>0</v>
      </c>
      <c r="D20" s="16">
        <f>'[1]06'!D22</f>
        <v>185</v>
      </c>
      <c r="E20" s="16">
        <f>'[1]06'!E22</f>
        <v>0</v>
      </c>
      <c r="F20" s="15">
        <f t="shared" si="6"/>
        <v>315</v>
      </c>
      <c r="G20" s="15">
        <f>'[1]06'!H22</f>
        <v>130</v>
      </c>
      <c r="H20" s="16">
        <f>'[1]06'!I22</f>
        <v>0</v>
      </c>
      <c r="I20" s="16">
        <f>'[1]06'!J22</f>
        <v>22</v>
      </c>
      <c r="J20" s="16">
        <f>'[1]06'!K22</f>
        <v>0</v>
      </c>
      <c r="K20" s="15">
        <f t="shared" si="4"/>
        <v>152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22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'[1]06'!B23</f>
        <v>130</v>
      </c>
      <c r="C21" s="16">
        <f>'[1]06'!C23</f>
        <v>0</v>
      </c>
      <c r="D21" s="16">
        <f>'[1]06'!D23</f>
        <v>185</v>
      </c>
      <c r="E21" s="16">
        <f>'[1]06'!E23</f>
        <v>0</v>
      </c>
      <c r="F21" s="15">
        <f t="shared" si="6"/>
        <v>315</v>
      </c>
      <c r="G21" s="15">
        <f>'[1]06'!H23</f>
        <v>130</v>
      </c>
      <c r="H21" s="16">
        <f>'[1]06'!I23</f>
        <v>0</v>
      </c>
      <c r="I21" s="16">
        <f>'[1]06'!J23</f>
        <v>22</v>
      </c>
      <c r="J21" s="16">
        <f>'[1]06'!K23</f>
        <v>0</v>
      </c>
      <c r="K21" s="15">
        <f t="shared" si="4"/>
        <v>152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22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'[1]06'!B24</f>
        <v>130</v>
      </c>
      <c r="C22" s="16">
        <f>'[1]06'!C24</f>
        <v>0</v>
      </c>
      <c r="D22" s="16">
        <f>'[1]06'!D24</f>
        <v>185</v>
      </c>
      <c r="E22" s="16">
        <f>'[1]06'!E24</f>
        <v>0</v>
      </c>
      <c r="F22" s="15">
        <f t="shared" si="6"/>
        <v>315</v>
      </c>
      <c r="G22" s="15">
        <f>'[1]06'!H24</f>
        <v>130</v>
      </c>
      <c r="H22" s="16">
        <f>'[1]06'!I24</f>
        <v>0</v>
      </c>
      <c r="I22" s="16">
        <f>'[1]06'!J24</f>
        <v>22</v>
      </c>
      <c r="J22" s="16">
        <f>'[1]06'!K24</f>
        <v>0</v>
      </c>
      <c r="K22" s="15">
        <f t="shared" si="4"/>
        <v>152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22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'[1]06'!B25</f>
        <v>130</v>
      </c>
      <c r="C23" s="16">
        <f>'[1]06'!C25</f>
        <v>0</v>
      </c>
      <c r="D23" s="16">
        <f>'[1]06'!D25</f>
        <v>185</v>
      </c>
      <c r="E23" s="16">
        <f>'[1]06'!E25</f>
        <v>0</v>
      </c>
      <c r="F23" s="15">
        <f t="shared" si="6"/>
        <v>315</v>
      </c>
      <c r="G23" s="15">
        <f>'[1]06'!H25</f>
        <v>130</v>
      </c>
      <c r="H23" s="16">
        <f>'[1]06'!I25</f>
        <v>0</v>
      </c>
      <c r="I23" s="16">
        <f>'[1]06'!J25</f>
        <v>22</v>
      </c>
      <c r="J23" s="16">
        <f>'[1]06'!K25</f>
        <v>0</v>
      </c>
      <c r="K23" s="15">
        <f t="shared" si="4"/>
        <v>152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22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'[1]06'!B26</f>
        <v>130</v>
      </c>
      <c r="C24" s="16">
        <f>'[1]06'!C26</f>
        <v>0</v>
      </c>
      <c r="D24" s="16">
        <f>'[1]06'!D26</f>
        <v>185</v>
      </c>
      <c r="E24" s="16">
        <f>'[1]06'!E26</f>
        <v>0</v>
      </c>
      <c r="F24" s="15">
        <f t="shared" si="6"/>
        <v>315</v>
      </c>
      <c r="G24" s="15">
        <f>'[1]06'!H26</f>
        <v>130</v>
      </c>
      <c r="H24" s="16">
        <f>'[1]06'!I26</f>
        <v>0</v>
      </c>
      <c r="I24" s="16">
        <f>'[1]06'!J26</f>
        <v>22</v>
      </c>
      <c r="J24" s="16">
        <f>'[1]06'!K26</f>
        <v>0</v>
      </c>
      <c r="K24" s="15">
        <f t="shared" si="4"/>
        <v>152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22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'[1]06'!B27</f>
        <v>130</v>
      </c>
      <c r="C25" s="16">
        <f>'[1]06'!C27</f>
        <v>0</v>
      </c>
      <c r="D25" s="16">
        <f>'[1]06'!D27</f>
        <v>185</v>
      </c>
      <c r="E25" s="16">
        <f>'[1]06'!E27</f>
        <v>0</v>
      </c>
      <c r="F25" s="15">
        <f t="shared" si="6"/>
        <v>315</v>
      </c>
      <c r="G25" s="15">
        <f>'[1]06'!H27</f>
        <v>130</v>
      </c>
      <c r="H25" s="16">
        <f>'[1]06'!I27</f>
        <v>0</v>
      </c>
      <c r="I25" s="16">
        <f>'[1]06'!J27</f>
        <v>22</v>
      </c>
      <c r="J25" s="16">
        <f>'[1]06'!K27</f>
        <v>0</v>
      </c>
      <c r="K25" s="15">
        <f t="shared" si="4"/>
        <v>152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22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'[1]06'!B28</f>
        <v>130</v>
      </c>
      <c r="C26" s="16">
        <f>'[1]06'!C28</f>
        <v>0</v>
      </c>
      <c r="D26" s="16">
        <f>'[1]06'!D28</f>
        <v>185</v>
      </c>
      <c r="E26" s="16">
        <f>'[1]06'!E28</f>
        <v>0</v>
      </c>
      <c r="F26" s="15">
        <f t="shared" si="6"/>
        <v>315</v>
      </c>
      <c r="G26" s="15">
        <f>'[1]06'!H28</f>
        <v>130</v>
      </c>
      <c r="H26" s="16">
        <f>'[1]06'!I28</f>
        <v>0</v>
      </c>
      <c r="I26" s="16">
        <f>'[1]06'!J28</f>
        <v>22</v>
      </c>
      <c r="J26" s="16">
        <f>'[1]06'!K28</f>
        <v>0</v>
      </c>
      <c r="K26" s="15">
        <f t="shared" si="4"/>
        <v>152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22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'[1]06'!B29</f>
        <v>130</v>
      </c>
      <c r="C27" s="16">
        <f>'[1]06'!C29</f>
        <v>0</v>
      </c>
      <c r="D27" s="16">
        <f>'[1]06'!D29</f>
        <v>185</v>
      </c>
      <c r="E27" s="16">
        <f>'[1]06'!E29</f>
        <v>0</v>
      </c>
      <c r="F27" s="15">
        <f t="shared" si="6"/>
        <v>315</v>
      </c>
      <c r="G27" s="15">
        <f>'[1]06'!H29</f>
        <v>130</v>
      </c>
      <c r="H27" s="16">
        <f>'[1]06'!I29</f>
        <v>0</v>
      </c>
      <c r="I27" s="16">
        <f>'[1]06'!J29</f>
        <v>22</v>
      </c>
      <c r="J27" s="16">
        <f>'[1]06'!K29</f>
        <v>0</v>
      </c>
      <c r="K27" s="15">
        <f t="shared" si="4"/>
        <v>152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22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'[1]06'!B30</f>
        <v>130</v>
      </c>
      <c r="C28" s="16">
        <f>'[1]06'!C30</f>
        <v>0</v>
      </c>
      <c r="D28" s="16">
        <f>'[1]06'!D30</f>
        <v>185</v>
      </c>
      <c r="E28" s="16">
        <f>'[1]06'!E30</f>
        <v>0</v>
      </c>
      <c r="F28" s="15">
        <f t="shared" si="6"/>
        <v>315</v>
      </c>
      <c r="G28" s="15">
        <f>'[1]06'!H30</f>
        <v>130</v>
      </c>
      <c r="H28" s="16">
        <f>'[1]06'!I30</f>
        <v>0</v>
      </c>
      <c r="I28" s="16">
        <f>'[1]06'!J30</f>
        <v>26</v>
      </c>
      <c r="J28" s="16">
        <f>'[1]06'!K30</f>
        <v>0</v>
      </c>
      <c r="K28" s="15">
        <f t="shared" si="4"/>
        <v>156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26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'[1]06'!B31</f>
        <v>130</v>
      </c>
      <c r="C29" s="16">
        <f>'[1]06'!C31</f>
        <v>0</v>
      </c>
      <c r="D29" s="16">
        <f>'[1]06'!D31</f>
        <v>185</v>
      </c>
      <c r="E29" s="16">
        <f>'[1]06'!E31</f>
        <v>0</v>
      </c>
      <c r="F29" s="15">
        <f t="shared" si="6"/>
        <v>315</v>
      </c>
      <c r="G29" s="15">
        <f>'[1]06'!H31</f>
        <v>130</v>
      </c>
      <c r="H29" s="16">
        <f>'[1]06'!I31</f>
        <v>0</v>
      </c>
      <c r="I29" s="16">
        <f>'[1]06'!J31</f>
        <v>26</v>
      </c>
      <c r="J29" s="16">
        <f>'[1]06'!K31</f>
        <v>0</v>
      </c>
      <c r="K29" s="15">
        <f t="shared" si="4"/>
        <v>156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26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'[1]06'!B32</f>
        <v>130</v>
      </c>
      <c r="C30" s="16">
        <f>'[1]06'!C32</f>
        <v>0</v>
      </c>
      <c r="D30" s="16">
        <f>'[1]06'!D32</f>
        <v>185</v>
      </c>
      <c r="E30" s="16">
        <f>'[1]06'!E32</f>
        <v>0</v>
      </c>
      <c r="F30" s="15">
        <f t="shared" si="6"/>
        <v>315</v>
      </c>
      <c r="G30" s="15">
        <f>'[1]06'!H32</f>
        <v>130</v>
      </c>
      <c r="H30" s="16">
        <f>'[1]06'!I32</f>
        <v>0</v>
      </c>
      <c r="I30" s="16">
        <f>'[1]06'!J32</f>
        <v>26</v>
      </c>
      <c r="J30" s="16">
        <f>'[1]06'!K32</f>
        <v>0</v>
      </c>
      <c r="K30" s="15">
        <f t="shared" si="4"/>
        <v>156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26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'[1]06'!B33</f>
        <v>130</v>
      </c>
      <c r="C31" s="16">
        <f>'[1]06'!C33</f>
        <v>0</v>
      </c>
      <c r="D31" s="16">
        <f>'[1]06'!D33</f>
        <v>185</v>
      </c>
      <c r="E31" s="16">
        <f>'[1]06'!E33</f>
        <v>0</v>
      </c>
      <c r="F31" s="15">
        <f t="shared" si="6"/>
        <v>315</v>
      </c>
      <c r="G31" s="15">
        <f>'[1]06'!H33</f>
        <v>130</v>
      </c>
      <c r="H31" s="16">
        <f>'[1]06'!I33</f>
        <v>0</v>
      </c>
      <c r="I31" s="16">
        <f>'[1]06'!J33</f>
        <v>26</v>
      </c>
      <c r="J31" s="16">
        <f>'[1]06'!K33</f>
        <v>0</v>
      </c>
      <c r="K31" s="15">
        <f t="shared" si="4"/>
        <v>156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26</v>
      </c>
      <c r="P31" s="16">
        <f t="shared" si="3"/>
        <v>0</v>
      </c>
      <c r="Q31" s="17">
        <f t="shared" si="5"/>
        <v>156</v>
      </c>
    </row>
    <row r="32" spans="1:17">
      <c r="A32" s="8" t="s">
        <v>74</v>
      </c>
      <c r="B32" s="15">
        <f>'[1]06'!B34</f>
        <v>130</v>
      </c>
      <c r="C32" s="16">
        <f>'[1]06'!C34</f>
        <v>0</v>
      </c>
      <c r="D32" s="16">
        <f>'[1]06'!D34</f>
        <v>185</v>
      </c>
      <c r="E32" s="16">
        <f>'[1]06'!E34</f>
        <v>0</v>
      </c>
      <c r="F32" s="15">
        <f t="shared" si="6"/>
        <v>315</v>
      </c>
      <c r="G32" s="15">
        <f>'[1]06'!H34</f>
        <v>130</v>
      </c>
      <c r="H32" s="16">
        <f>'[1]06'!I34</f>
        <v>0</v>
      </c>
      <c r="I32" s="16">
        <f>'[1]06'!J34</f>
        <v>26</v>
      </c>
      <c r="J32" s="16">
        <f>'[1]06'!K34</f>
        <v>0</v>
      </c>
      <c r="K32" s="15">
        <f t="shared" si="4"/>
        <v>156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26</v>
      </c>
      <c r="P32" s="16">
        <f t="shared" si="3"/>
        <v>0</v>
      </c>
      <c r="Q32" s="17">
        <f t="shared" si="5"/>
        <v>156</v>
      </c>
    </row>
    <row r="33" spans="1:17">
      <c r="A33" s="8" t="s">
        <v>75</v>
      </c>
      <c r="B33" s="15">
        <f>'[1]06'!B35</f>
        <v>130</v>
      </c>
      <c r="C33" s="16">
        <f>'[1]06'!C35</f>
        <v>0</v>
      </c>
      <c r="D33" s="16">
        <f>'[1]06'!D35</f>
        <v>185</v>
      </c>
      <c r="E33" s="16">
        <f>'[1]06'!E35</f>
        <v>0</v>
      </c>
      <c r="F33" s="15">
        <f t="shared" si="6"/>
        <v>315</v>
      </c>
      <c r="G33" s="15">
        <f>'[1]06'!H35</f>
        <v>130</v>
      </c>
      <c r="H33" s="16">
        <f>'[1]06'!I35</f>
        <v>0</v>
      </c>
      <c r="I33" s="16">
        <f>'[1]06'!J35</f>
        <v>26</v>
      </c>
      <c r="J33" s="16">
        <f>'[1]06'!K35</f>
        <v>0</v>
      </c>
      <c r="K33" s="15">
        <f t="shared" si="4"/>
        <v>156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26</v>
      </c>
      <c r="P33" s="16">
        <f t="shared" si="3"/>
        <v>0</v>
      </c>
      <c r="Q33" s="17">
        <f t="shared" si="5"/>
        <v>156</v>
      </c>
    </row>
    <row r="34" spans="1:17">
      <c r="A34" s="8" t="s">
        <v>76</v>
      </c>
      <c r="B34" s="15">
        <f>'[1]06'!B36</f>
        <v>130</v>
      </c>
      <c r="C34" s="16">
        <f>'[1]06'!C36</f>
        <v>0</v>
      </c>
      <c r="D34" s="16">
        <f>'[1]06'!D36</f>
        <v>185</v>
      </c>
      <c r="E34" s="16">
        <f>'[1]06'!E36</f>
        <v>0</v>
      </c>
      <c r="F34" s="15">
        <f t="shared" si="6"/>
        <v>315</v>
      </c>
      <c r="G34" s="15">
        <f>'[1]06'!H36</f>
        <v>130</v>
      </c>
      <c r="H34" s="16">
        <f>'[1]06'!I36</f>
        <v>0</v>
      </c>
      <c r="I34" s="16">
        <f>'[1]06'!J36</f>
        <v>26</v>
      </c>
      <c r="J34" s="16">
        <f>'[1]06'!K36</f>
        <v>0</v>
      </c>
      <c r="K34" s="15">
        <f t="shared" si="4"/>
        <v>156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26</v>
      </c>
      <c r="P34" s="16">
        <f t="shared" si="3"/>
        <v>0</v>
      </c>
      <c r="Q34" s="17">
        <f t="shared" si="5"/>
        <v>156</v>
      </c>
    </row>
    <row r="35" spans="1:17">
      <c r="A35" s="8" t="s">
        <v>77</v>
      </c>
      <c r="B35" s="15">
        <f>'[1]06'!B37</f>
        <v>130</v>
      </c>
      <c r="C35" s="16">
        <f>'[1]06'!C37</f>
        <v>0</v>
      </c>
      <c r="D35" s="16">
        <f>'[1]06'!D37</f>
        <v>185</v>
      </c>
      <c r="E35" s="16">
        <f>'[1]06'!E37</f>
        <v>0</v>
      </c>
      <c r="F35" s="15">
        <f t="shared" si="6"/>
        <v>315</v>
      </c>
      <c r="G35" s="15">
        <f>'[1]06'!H37</f>
        <v>130</v>
      </c>
      <c r="H35" s="16">
        <f>'[1]06'!I37</f>
        <v>0</v>
      </c>
      <c r="I35" s="16">
        <f>'[1]06'!J37</f>
        <v>28</v>
      </c>
      <c r="J35" s="16">
        <f>'[1]06'!K37</f>
        <v>0</v>
      </c>
      <c r="K35" s="15">
        <f t="shared" si="4"/>
        <v>158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158</v>
      </c>
    </row>
    <row r="36" spans="1:17">
      <c r="A36" s="8" t="s">
        <v>78</v>
      </c>
      <c r="B36" s="15">
        <f>'[1]06'!B38</f>
        <v>130</v>
      </c>
      <c r="C36" s="16">
        <f>'[1]06'!C38</f>
        <v>0</v>
      </c>
      <c r="D36" s="16">
        <f>'[1]06'!D38</f>
        <v>185</v>
      </c>
      <c r="E36" s="16">
        <f>'[1]06'!E38</f>
        <v>0</v>
      </c>
      <c r="F36" s="15">
        <f t="shared" si="6"/>
        <v>315</v>
      </c>
      <c r="G36" s="15">
        <f>'[1]06'!H38</f>
        <v>130</v>
      </c>
      <c r="H36" s="16">
        <f>'[1]06'!I38</f>
        <v>0</v>
      </c>
      <c r="I36" s="16">
        <f>'[1]06'!J38</f>
        <v>28</v>
      </c>
      <c r="J36" s="16">
        <f>'[1]06'!K38</f>
        <v>0</v>
      </c>
      <c r="K36" s="15">
        <f t="shared" si="4"/>
        <v>158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28</v>
      </c>
      <c r="P36" s="16">
        <f t="shared" si="10"/>
        <v>0</v>
      </c>
      <c r="Q36" s="17">
        <f t="shared" si="5"/>
        <v>158</v>
      </c>
    </row>
    <row r="37" spans="1:17">
      <c r="A37" s="8" t="s">
        <v>79</v>
      </c>
      <c r="B37" s="15">
        <f>'[1]06'!B39</f>
        <v>130</v>
      </c>
      <c r="C37" s="16">
        <f>'[1]06'!C39</f>
        <v>0</v>
      </c>
      <c r="D37" s="16">
        <f>'[1]06'!D39</f>
        <v>185</v>
      </c>
      <c r="E37" s="16">
        <f>'[1]06'!E39</f>
        <v>0</v>
      </c>
      <c r="F37" s="15">
        <f t="shared" si="6"/>
        <v>315</v>
      </c>
      <c r="G37" s="15">
        <f>'[1]06'!H39</f>
        <v>130</v>
      </c>
      <c r="H37" s="16">
        <f>'[1]06'!I39</f>
        <v>0</v>
      </c>
      <c r="I37" s="16">
        <f>'[1]06'!J39</f>
        <v>28</v>
      </c>
      <c r="J37" s="16">
        <f>'[1]06'!K39</f>
        <v>0</v>
      </c>
      <c r="K37" s="15">
        <f t="shared" si="4"/>
        <v>158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28</v>
      </c>
      <c r="P37" s="16">
        <f t="shared" si="10"/>
        <v>0</v>
      </c>
      <c r="Q37" s="17">
        <f t="shared" si="5"/>
        <v>158</v>
      </c>
    </row>
    <row r="38" spans="1:17">
      <c r="A38" s="8" t="s">
        <v>80</v>
      </c>
      <c r="B38" s="15">
        <f>'[1]06'!B40</f>
        <v>130</v>
      </c>
      <c r="C38" s="16">
        <f>'[1]06'!C40</f>
        <v>0</v>
      </c>
      <c r="D38" s="16">
        <f>'[1]06'!D40</f>
        <v>185</v>
      </c>
      <c r="E38" s="16">
        <f>'[1]06'!E40</f>
        <v>0</v>
      </c>
      <c r="F38" s="15">
        <f t="shared" si="6"/>
        <v>315</v>
      </c>
      <c r="G38" s="15">
        <f>'[1]06'!H40</f>
        <v>130</v>
      </c>
      <c r="H38" s="16">
        <f>'[1]06'!I40</f>
        <v>0</v>
      </c>
      <c r="I38" s="16">
        <f>'[1]06'!J40</f>
        <v>28</v>
      </c>
      <c r="J38" s="16">
        <f>'[1]06'!K40</f>
        <v>0</v>
      </c>
      <c r="K38" s="15">
        <f t="shared" si="4"/>
        <v>158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28</v>
      </c>
      <c r="P38" s="16">
        <f t="shared" si="10"/>
        <v>0</v>
      </c>
      <c r="Q38" s="17">
        <f t="shared" si="5"/>
        <v>158</v>
      </c>
    </row>
    <row r="39" spans="1:17">
      <c r="A39" s="8" t="s">
        <v>81</v>
      </c>
      <c r="B39" s="15">
        <f>'[1]06'!B41</f>
        <v>130</v>
      </c>
      <c r="C39" s="16">
        <f>'[1]06'!C41</f>
        <v>0</v>
      </c>
      <c r="D39" s="16">
        <f>'[1]06'!D41</f>
        <v>185</v>
      </c>
      <c r="E39" s="16">
        <f>'[1]06'!E41</f>
        <v>0</v>
      </c>
      <c r="F39" s="15">
        <f t="shared" si="6"/>
        <v>315</v>
      </c>
      <c r="G39" s="15">
        <f>'[1]06'!H41</f>
        <v>130</v>
      </c>
      <c r="H39" s="16">
        <f>'[1]06'!I41</f>
        <v>0</v>
      </c>
      <c r="I39" s="16">
        <f>'[1]06'!J41</f>
        <v>20</v>
      </c>
      <c r="J39" s="16">
        <f>'[1]06'!K41</f>
        <v>0</v>
      </c>
      <c r="K39" s="15">
        <f t="shared" si="4"/>
        <v>150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20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'[1]06'!B42</f>
        <v>130</v>
      </c>
      <c r="C40" s="16">
        <f>'[1]06'!C42</f>
        <v>0</v>
      </c>
      <c r="D40" s="16">
        <f>'[1]06'!D42</f>
        <v>185</v>
      </c>
      <c r="E40" s="16">
        <f>'[1]06'!E42</f>
        <v>0</v>
      </c>
      <c r="F40" s="15">
        <f t="shared" si="6"/>
        <v>315</v>
      </c>
      <c r="G40" s="15">
        <f>'[1]06'!H42</f>
        <v>130</v>
      </c>
      <c r="H40" s="16">
        <f>'[1]06'!I42</f>
        <v>0</v>
      </c>
      <c r="I40" s="16">
        <f>'[1]06'!J42</f>
        <v>20</v>
      </c>
      <c r="J40" s="16">
        <f>'[1]06'!K42</f>
        <v>0</v>
      </c>
      <c r="K40" s="15">
        <f t="shared" si="4"/>
        <v>150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20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'[1]06'!B43</f>
        <v>130</v>
      </c>
      <c r="C41" s="16">
        <f>'[1]06'!C43</f>
        <v>0</v>
      </c>
      <c r="D41" s="16">
        <f>'[1]06'!D43</f>
        <v>185</v>
      </c>
      <c r="E41" s="16">
        <f>'[1]06'!E43</f>
        <v>0</v>
      </c>
      <c r="F41" s="15">
        <f t="shared" si="6"/>
        <v>315</v>
      </c>
      <c r="G41" s="15">
        <f>'[1]06'!H43</f>
        <v>130</v>
      </c>
      <c r="H41" s="16">
        <f>'[1]06'!I43</f>
        <v>0</v>
      </c>
      <c r="I41" s="16">
        <f>'[1]06'!J43</f>
        <v>20</v>
      </c>
      <c r="J41" s="16">
        <f>'[1]06'!K43</f>
        <v>0</v>
      </c>
      <c r="K41" s="15">
        <f t="shared" si="4"/>
        <v>150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20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'[1]06'!B44</f>
        <v>130</v>
      </c>
      <c r="C42" s="16">
        <f>'[1]06'!C44</f>
        <v>0</v>
      </c>
      <c r="D42" s="16">
        <f>'[1]06'!D44</f>
        <v>185</v>
      </c>
      <c r="E42" s="16">
        <f>'[1]06'!E44</f>
        <v>0</v>
      </c>
      <c r="F42" s="15">
        <f t="shared" si="6"/>
        <v>315</v>
      </c>
      <c r="G42" s="15">
        <f>'[1]06'!H44</f>
        <v>130</v>
      </c>
      <c r="H42" s="16">
        <f>'[1]06'!I44</f>
        <v>0</v>
      </c>
      <c r="I42" s="16">
        <f>'[1]06'!J44</f>
        <v>20</v>
      </c>
      <c r="J42" s="16">
        <f>'[1]06'!K44</f>
        <v>0</v>
      </c>
      <c r="K42" s="15">
        <f t="shared" si="4"/>
        <v>150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20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'[1]06'!B45</f>
        <v>130</v>
      </c>
      <c r="C43" s="16">
        <f>'[1]06'!C45</f>
        <v>0</v>
      </c>
      <c r="D43" s="16">
        <f>'[1]06'!D45</f>
        <v>185</v>
      </c>
      <c r="E43" s="16">
        <f>'[1]06'!E45</f>
        <v>0</v>
      </c>
      <c r="F43" s="15">
        <f t="shared" si="6"/>
        <v>315</v>
      </c>
      <c r="G43" s="15">
        <f>'[1]06'!H45</f>
        <v>130</v>
      </c>
      <c r="H43" s="16">
        <f>'[1]06'!I45</f>
        <v>0</v>
      </c>
      <c r="I43" s="16">
        <f>'[1]06'!J45</f>
        <v>18</v>
      </c>
      <c r="J43" s="16">
        <f>'[1]06'!K45</f>
        <v>0</v>
      </c>
      <c r="K43" s="15">
        <f t="shared" si="4"/>
        <v>148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18</v>
      </c>
      <c r="P43" s="16">
        <f t="shared" si="10"/>
        <v>0</v>
      </c>
      <c r="Q43" s="17">
        <f t="shared" si="5"/>
        <v>148</v>
      </c>
    </row>
    <row r="44" spans="1:17">
      <c r="A44" s="8" t="s">
        <v>86</v>
      </c>
      <c r="B44" s="15">
        <f>'[1]06'!B46</f>
        <v>130</v>
      </c>
      <c r="C44" s="16">
        <f>'[1]06'!C46</f>
        <v>0</v>
      </c>
      <c r="D44" s="16">
        <f>'[1]06'!D46</f>
        <v>185</v>
      </c>
      <c r="E44" s="16">
        <f>'[1]06'!E46</f>
        <v>0</v>
      </c>
      <c r="F44" s="15">
        <f t="shared" si="6"/>
        <v>315</v>
      </c>
      <c r="G44" s="15">
        <f>'[1]06'!H46</f>
        <v>130</v>
      </c>
      <c r="H44" s="16">
        <f>'[1]06'!I46</f>
        <v>0</v>
      </c>
      <c r="I44" s="16">
        <f>'[1]06'!J46</f>
        <v>16</v>
      </c>
      <c r="J44" s="16">
        <f>'[1]06'!K46</f>
        <v>0</v>
      </c>
      <c r="K44" s="15">
        <f t="shared" si="4"/>
        <v>146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16</v>
      </c>
      <c r="P44" s="16">
        <f t="shared" si="10"/>
        <v>0</v>
      </c>
      <c r="Q44" s="17">
        <f t="shared" si="5"/>
        <v>146</v>
      </c>
    </row>
    <row r="45" spans="1:17">
      <c r="A45" s="8" t="s">
        <v>87</v>
      </c>
      <c r="B45" s="15">
        <f>'[1]06'!B47</f>
        <v>130</v>
      </c>
      <c r="C45" s="16">
        <f>'[1]06'!C47</f>
        <v>0</v>
      </c>
      <c r="D45" s="16">
        <f>'[1]06'!D47</f>
        <v>185</v>
      </c>
      <c r="E45" s="16">
        <f>'[1]06'!E47</f>
        <v>0</v>
      </c>
      <c r="F45" s="15">
        <f t="shared" si="6"/>
        <v>315</v>
      </c>
      <c r="G45" s="15">
        <f>'[1]06'!H47</f>
        <v>130</v>
      </c>
      <c r="H45" s="16">
        <f>'[1]06'!I47</f>
        <v>0</v>
      </c>
      <c r="I45" s="16">
        <f>'[1]06'!J47</f>
        <v>16</v>
      </c>
      <c r="J45" s="16">
        <f>'[1]06'!K47</f>
        <v>0</v>
      </c>
      <c r="K45" s="15">
        <f t="shared" si="4"/>
        <v>146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16</v>
      </c>
      <c r="P45" s="16">
        <f t="shared" si="10"/>
        <v>0</v>
      </c>
      <c r="Q45" s="17">
        <f t="shared" si="5"/>
        <v>146</v>
      </c>
    </row>
    <row r="46" spans="1:17">
      <c r="A46" s="8" t="s">
        <v>88</v>
      </c>
      <c r="B46" s="15">
        <f>'[1]06'!B48</f>
        <v>130</v>
      </c>
      <c r="C46" s="16">
        <f>'[1]06'!C48</f>
        <v>0</v>
      </c>
      <c r="D46" s="16">
        <f>'[1]06'!D48</f>
        <v>185</v>
      </c>
      <c r="E46" s="16">
        <f>'[1]06'!E48</f>
        <v>0</v>
      </c>
      <c r="F46" s="15">
        <f t="shared" si="6"/>
        <v>315</v>
      </c>
      <c r="G46" s="15">
        <f>'[1]06'!H48</f>
        <v>130</v>
      </c>
      <c r="H46" s="16">
        <f>'[1]06'!I48</f>
        <v>0</v>
      </c>
      <c r="I46" s="16">
        <f>'[1]06'!J48</f>
        <v>16</v>
      </c>
      <c r="J46" s="16">
        <f>'[1]06'!K48</f>
        <v>0</v>
      </c>
      <c r="K46" s="15">
        <f t="shared" si="4"/>
        <v>146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16</v>
      </c>
      <c r="P46" s="16">
        <f t="shared" si="10"/>
        <v>0</v>
      </c>
      <c r="Q46" s="17">
        <f t="shared" si="5"/>
        <v>146</v>
      </c>
    </row>
    <row r="47" spans="1:17">
      <c r="A47" s="8" t="s">
        <v>89</v>
      </c>
      <c r="B47" s="15">
        <f>'[1]06'!B49</f>
        <v>130</v>
      </c>
      <c r="C47" s="16">
        <f>'[1]06'!C49</f>
        <v>0</v>
      </c>
      <c r="D47" s="16">
        <f>'[1]06'!D49</f>
        <v>185</v>
      </c>
      <c r="E47" s="16">
        <f>'[1]06'!E49</f>
        <v>0</v>
      </c>
      <c r="F47" s="15">
        <f t="shared" si="6"/>
        <v>315</v>
      </c>
      <c r="G47" s="15">
        <f>'[1]06'!H49</f>
        <v>130</v>
      </c>
      <c r="H47" s="16">
        <f>'[1]06'!I49</f>
        <v>0</v>
      </c>
      <c r="I47" s="16">
        <f>'[1]06'!J49</f>
        <v>16</v>
      </c>
      <c r="J47" s="16">
        <f>'[1]06'!K49</f>
        <v>0</v>
      </c>
      <c r="K47" s="15">
        <f t="shared" si="4"/>
        <v>146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16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'[1]06'!B50</f>
        <v>130</v>
      </c>
      <c r="C48" s="16">
        <f>'[1]06'!C50</f>
        <v>0</v>
      </c>
      <c r="D48" s="16">
        <f>'[1]06'!D50</f>
        <v>185</v>
      </c>
      <c r="E48" s="16">
        <f>'[1]06'!E50</f>
        <v>0</v>
      </c>
      <c r="F48" s="15">
        <f t="shared" si="6"/>
        <v>315</v>
      </c>
      <c r="G48" s="15">
        <f>'[1]06'!H50</f>
        <v>130</v>
      </c>
      <c r="H48" s="16">
        <f>'[1]06'!I50</f>
        <v>0</v>
      </c>
      <c r="I48" s="16">
        <f>'[1]06'!J50</f>
        <v>16</v>
      </c>
      <c r="J48" s="16">
        <f>'[1]06'!K50</f>
        <v>0</v>
      </c>
      <c r="K48" s="15">
        <f t="shared" si="4"/>
        <v>146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16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'[1]06'!B51</f>
        <v>130</v>
      </c>
      <c r="C49" s="16">
        <f>'[1]06'!C51</f>
        <v>0</v>
      </c>
      <c r="D49" s="16">
        <f>'[1]06'!D51</f>
        <v>185</v>
      </c>
      <c r="E49" s="16">
        <f>'[1]06'!E51</f>
        <v>0</v>
      </c>
      <c r="F49" s="15">
        <f t="shared" si="6"/>
        <v>315</v>
      </c>
      <c r="G49" s="15">
        <f>'[1]06'!H51</f>
        <v>130</v>
      </c>
      <c r="H49" s="16">
        <f>'[1]06'!I51</f>
        <v>0</v>
      </c>
      <c r="I49" s="16">
        <f>'[1]06'!J51</f>
        <v>16</v>
      </c>
      <c r="J49" s="16">
        <f>'[1]06'!K51</f>
        <v>0</v>
      </c>
      <c r="K49" s="15">
        <f t="shared" si="4"/>
        <v>146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16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'[1]06'!B52</f>
        <v>130</v>
      </c>
      <c r="C50" s="16">
        <f>'[1]06'!C52</f>
        <v>0</v>
      </c>
      <c r="D50" s="16">
        <f>'[1]06'!D52</f>
        <v>185</v>
      </c>
      <c r="E50" s="16">
        <f>'[1]06'!E52</f>
        <v>0</v>
      </c>
      <c r="F50" s="15">
        <f t="shared" si="6"/>
        <v>315</v>
      </c>
      <c r="G50" s="15">
        <f>'[1]06'!H52</f>
        <v>130</v>
      </c>
      <c r="H50" s="16">
        <f>'[1]06'!I52</f>
        <v>0</v>
      </c>
      <c r="I50" s="16">
        <f>'[1]06'!J52</f>
        <v>12</v>
      </c>
      <c r="J50" s="16">
        <f>'[1]06'!K52</f>
        <v>0</v>
      </c>
      <c r="K50" s="15">
        <f t="shared" si="4"/>
        <v>142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12</v>
      </c>
      <c r="P50" s="16">
        <f t="shared" si="10"/>
        <v>0</v>
      </c>
      <c r="Q50" s="17">
        <f t="shared" si="5"/>
        <v>142</v>
      </c>
    </row>
    <row r="51" spans="1:17">
      <c r="A51" s="8" t="s">
        <v>93</v>
      </c>
      <c r="B51" s="15">
        <f>'[1]06'!B53</f>
        <v>130</v>
      </c>
      <c r="C51" s="16">
        <f>'[1]06'!C53</f>
        <v>0</v>
      </c>
      <c r="D51" s="16">
        <f>'[1]06'!D53</f>
        <v>185</v>
      </c>
      <c r="E51" s="16">
        <f>'[1]06'!E53</f>
        <v>0</v>
      </c>
      <c r="F51" s="15">
        <f t="shared" si="6"/>
        <v>315</v>
      </c>
      <c r="G51" s="15">
        <f>'[1]06'!H53</f>
        <v>130</v>
      </c>
      <c r="H51" s="16">
        <f>'[1]06'!I53</f>
        <v>0</v>
      </c>
      <c r="I51" s="16">
        <f>'[1]06'!J53</f>
        <v>14</v>
      </c>
      <c r="J51" s="16">
        <f>'[1]06'!K53</f>
        <v>0</v>
      </c>
      <c r="K51" s="15">
        <f t="shared" si="4"/>
        <v>144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14</v>
      </c>
      <c r="P51" s="16">
        <f t="shared" si="10"/>
        <v>0</v>
      </c>
      <c r="Q51" s="17">
        <f t="shared" si="5"/>
        <v>144</v>
      </c>
    </row>
    <row r="52" spans="1:17">
      <c r="A52" s="8" t="s">
        <v>94</v>
      </c>
      <c r="B52" s="15">
        <f>'[1]06'!B54</f>
        <v>130</v>
      </c>
      <c r="C52" s="16">
        <f>'[1]06'!C54</f>
        <v>0</v>
      </c>
      <c r="D52" s="16">
        <f>'[1]06'!D54</f>
        <v>185</v>
      </c>
      <c r="E52" s="16">
        <f>'[1]06'!E54</f>
        <v>0</v>
      </c>
      <c r="F52" s="15">
        <f t="shared" si="6"/>
        <v>315</v>
      </c>
      <c r="G52" s="15">
        <f>'[1]06'!H54</f>
        <v>130</v>
      </c>
      <c r="H52" s="16">
        <f>'[1]06'!I54</f>
        <v>0</v>
      </c>
      <c r="I52" s="16">
        <f>'[1]06'!J54</f>
        <v>14</v>
      </c>
      <c r="J52" s="16">
        <f>'[1]06'!K54</f>
        <v>0</v>
      </c>
      <c r="K52" s="15">
        <f t="shared" si="4"/>
        <v>144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14</v>
      </c>
      <c r="P52" s="16">
        <f t="shared" si="10"/>
        <v>0</v>
      </c>
      <c r="Q52" s="17">
        <f t="shared" si="5"/>
        <v>144</v>
      </c>
    </row>
    <row r="53" spans="1:17">
      <c r="A53" s="8" t="s">
        <v>95</v>
      </c>
      <c r="B53" s="15">
        <f>'[1]06'!B55</f>
        <v>130</v>
      </c>
      <c r="C53" s="16">
        <f>'[1]06'!C55</f>
        <v>0</v>
      </c>
      <c r="D53" s="16">
        <f>'[1]06'!D55</f>
        <v>185</v>
      </c>
      <c r="E53" s="16">
        <f>'[1]06'!E55</f>
        <v>0</v>
      </c>
      <c r="F53" s="15">
        <f t="shared" si="6"/>
        <v>315</v>
      </c>
      <c r="G53" s="15">
        <f>'[1]06'!H55</f>
        <v>130</v>
      </c>
      <c r="H53" s="16">
        <f>'[1]06'!I55</f>
        <v>0</v>
      </c>
      <c r="I53" s="16">
        <f>'[1]06'!J55</f>
        <v>14</v>
      </c>
      <c r="J53" s="16">
        <f>'[1]06'!K55</f>
        <v>0</v>
      </c>
      <c r="K53" s="15">
        <f t="shared" si="4"/>
        <v>144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14</v>
      </c>
      <c r="P53" s="16">
        <f t="shared" si="10"/>
        <v>0</v>
      </c>
      <c r="Q53" s="17">
        <f t="shared" si="5"/>
        <v>144</v>
      </c>
    </row>
    <row r="54" spans="1:17">
      <c r="A54" s="8" t="s">
        <v>96</v>
      </c>
      <c r="B54" s="15">
        <f>'[1]06'!B56</f>
        <v>130</v>
      </c>
      <c r="C54" s="16">
        <f>'[1]06'!C56</f>
        <v>0</v>
      </c>
      <c r="D54" s="16">
        <f>'[1]06'!D56</f>
        <v>185</v>
      </c>
      <c r="E54" s="16">
        <f>'[1]06'!E56</f>
        <v>0</v>
      </c>
      <c r="F54" s="15">
        <f t="shared" si="6"/>
        <v>315</v>
      </c>
      <c r="G54" s="15">
        <f>'[1]06'!H56</f>
        <v>130</v>
      </c>
      <c r="H54" s="16">
        <f>'[1]06'!I56</f>
        <v>0</v>
      </c>
      <c r="I54" s="16">
        <f>'[1]06'!J56</f>
        <v>14</v>
      </c>
      <c r="J54" s="16">
        <f>'[1]06'!K56</f>
        <v>0</v>
      </c>
      <c r="K54" s="15">
        <f t="shared" si="4"/>
        <v>144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14</v>
      </c>
      <c r="P54" s="16">
        <f t="shared" si="10"/>
        <v>0</v>
      </c>
      <c r="Q54" s="17">
        <f t="shared" si="5"/>
        <v>144</v>
      </c>
    </row>
    <row r="55" spans="1:17">
      <c r="A55" s="8" t="s">
        <v>97</v>
      </c>
      <c r="B55" s="15">
        <f>'[1]06'!B57</f>
        <v>130</v>
      </c>
      <c r="C55" s="16">
        <f>'[1]06'!C57</f>
        <v>0</v>
      </c>
      <c r="D55" s="16">
        <f>'[1]06'!D57</f>
        <v>185</v>
      </c>
      <c r="E55" s="16">
        <f>'[1]06'!E57</f>
        <v>0</v>
      </c>
      <c r="F55" s="15">
        <f t="shared" si="6"/>
        <v>315</v>
      </c>
      <c r="G55" s="15">
        <f>'[1]06'!H57</f>
        <v>130</v>
      </c>
      <c r="H55" s="16">
        <f>'[1]06'!I57</f>
        <v>0</v>
      </c>
      <c r="I55" s="16">
        <f>'[1]06'!J57</f>
        <v>14</v>
      </c>
      <c r="J55" s="16">
        <f>'[1]06'!K57</f>
        <v>0</v>
      </c>
      <c r="K55" s="15">
        <f t="shared" si="4"/>
        <v>144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14</v>
      </c>
      <c r="P55" s="16">
        <f t="shared" si="10"/>
        <v>0</v>
      </c>
      <c r="Q55" s="17">
        <f t="shared" si="5"/>
        <v>144</v>
      </c>
    </row>
    <row r="56" spans="1:17">
      <c r="A56" s="8" t="s">
        <v>98</v>
      </c>
      <c r="B56" s="15">
        <f>'[1]06'!B58</f>
        <v>130</v>
      </c>
      <c r="C56" s="16">
        <f>'[1]06'!C58</f>
        <v>0</v>
      </c>
      <c r="D56" s="16">
        <f>'[1]06'!D58</f>
        <v>185</v>
      </c>
      <c r="E56" s="16">
        <f>'[1]06'!E58</f>
        <v>0</v>
      </c>
      <c r="F56" s="15">
        <f t="shared" si="6"/>
        <v>315</v>
      </c>
      <c r="G56" s="15">
        <f>'[1]06'!H58</f>
        <v>130</v>
      </c>
      <c r="H56" s="16">
        <f>'[1]06'!I58</f>
        <v>0</v>
      </c>
      <c r="I56" s="16">
        <f>'[1]06'!J58</f>
        <v>14</v>
      </c>
      <c r="J56" s="16">
        <f>'[1]06'!K58</f>
        <v>0</v>
      </c>
      <c r="K56" s="15">
        <f t="shared" si="4"/>
        <v>144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14</v>
      </c>
      <c r="P56" s="16">
        <f t="shared" si="10"/>
        <v>0</v>
      </c>
      <c r="Q56" s="17">
        <f t="shared" si="5"/>
        <v>144</v>
      </c>
    </row>
    <row r="57" spans="1:17">
      <c r="A57" s="8" t="s">
        <v>99</v>
      </c>
      <c r="B57" s="15">
        <f>'[1]06'!B59</f>
        <v>130</v>
      </c>
      <c r="C57" s="16">
        <f>'[1]06'!C59</f>
        <v>0</v>
      </c>
      <c r="D57" s="16">
        <f>'[1]06'!D59</f>
        <v>185</v>
      </c>
      <c r="E57" s="16">
        <f>'[1]06'!E59</f>
        <v>0</v>
      </c>
      <c r="F57" s="15">
        <f t="shared" si="6"/>
        <v>315</v>
      </c>
      <c r="G57" s="15">
        <f>'[1]06'!H59</f>
        <v>130</v>
      </c>
      <c r="H57" s="16">
        <f>'[1]06'!I59</f>
        <v>0</v>
      </c>
      <c r="I57" s="16">
        <f>'[1]06'!J59</f>
        <v>12</v>
      </c>
      <c r="J57" s="16">
        <f>'[1]06'!K59</f>
        <v>0</v>
      </c>
      <c r="K57" s="15">
        <f t="shared" si="4"/>
        <v>142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12</v>
      </c>
      <c r="P57" s="16">
        <f t="shared" si="10"/>
        <v>0</v>
      </c>
      <c r="Q57" s="17">
        <f t="shared" si="5"/>
        <v>142</v>
      </c>
    </row>
    <row r="58" spans="1:17">
      <c r="A58" s="8" t="s">
        <v>100</v>
      </c>
      <c r="B58" s="15">
        <f>'[1]06'!B60</f>
        <v>130</v>
      </c>
      <c r="C58" s="16">
        <f>'[1]06'!C60</f>
        <v>0</v>
      </c>
      <c r="D58" s="16">
        <f>'[1]06'!D60</f>
        <v>185</v>
      </c>
      <c r="E58" s="16">
        <f>'[1]06'!E60</f>
        <v>0</v>
      </c>
      <c r="F58" s="15">
        <f t="shared" si="6"/>
        <v>315</v>
      </c>
      <c r="G58" s="15">
        <f>'[1]06'!H60</f>
        <v>130</v>
      </c>
      <c r="H58" s="16">
        <f>'[1]06'!I60</f>
        <v>0</v>
      </c>
      <c r="I58" s="16">
        <f>'[1]06'!J60</f>
        <v>14</v>
      </c>
      <c r="J58" s="16">
        <f>'[1]06'!K60</f>
        <v>0</v>
      </c>
      <c r="K58" s="15">
        <f t="shared" si="4"/>
        <v>144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14</v>
      </c>
      <c r="P58" s="16">
        <f t="shared" si="10"/>
        <v>0</v>
      </c>
      <c r="Q58" s="17">
        <f t="shared" si="5"/>
        <v>144</v>
      </c>
    </row>
    <row r="59" spans="1:17">
      <c r="A59" s="8" t="s">
        <v>101</v>
      </c>
      <c r="B59" s="15">
        <f>'[1]06'!B61</f>
        <v>130</v>
      </c>
      <c r="C59" s="16">
        <f>'[1]06'!C61</f>
        <v>0</v>
      </c>
      <c r="D59" s="16">
        <f>'[1]06'!D61</f>
        <v>185</v>
      </c>
      <c r="E59" s="16">
        <f>'[1]06'!E61</f>
        <v>0</v>
      </c>
      <c r="F59" s="15">
        <f t="shared" si="6"/>
        <v>315</v>
      </c>
      <c r="G59" s="15">
        <f>'[1]06'!H61</f>
        <v>130</v>
      </c>
      <c r="H59" s="16">
        <f>'[1]06'!I61</f>
        <v>0</v>
      </c>
      <c r="I59" s="16">
        <f>'[1]06'!J61</f>
        <v>14</v>
      </c>
      <c r="J59" s="16">
        <f>'[1]06'!K61</f>
        <v>0</v>
      </c>
      <c r="K59" s="15">
        <f t="shared" si="4"/>
        <v>144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14</v>
      </c>
      <c r="P59" s="16">
        <f t="shared" si="10"/>
        <v>0</v>
      </c>
      <c r="Q59" s="17">
        <f t="shared" si="5"/>
        <v>144</v>
      </c>
    </row>
    <row r="60" spans="1:17">
      <c r="A60" s="8" t="s">
        <v>102</v>
      </c>
      <c r="B60" s="15">
        <f>'[1]06'!B62</f>
        <v>130</v>
      </c>
      <c r="C60" s="16">
        <f>'[1]06'!C62</f>
        <v>0</v>
      </c>
      <c r="D60" s="16">
        <f>'[1]06'!D62</f>
        <v>185</v>
      </c>
      <c r="E60" s="16">
        <f>'[1]06'!E62</f>
        <v>0</v>
      </c>
      <c r="F60" s="15">
        <f t="shared" si="6"/>
        <v>315</v>
      </c>
      <c r="G60" s="15">
        <f>'[1]06'!H62</f>
        <v>130</v>
      </c>
      <c r="H60" s="16">
        <f>'[1]06'!I62</f>
        <v>0</v>
      </c>
      <c r="I60" s="16">
        <f>'[1]06'!J62</f>
        <v>14</v>
      </c>
      <c r="J60" s="16">
        <f>'[1]06'!K62</f>
        <v>0</v>
      </c>
      <c r="K60" s="15">
        <f t="shared" si="4"/>
        <v>144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14</v>
      </c>
      <c r="P60" s="16">
        <f t="shared" si="10"/>
        <v>0</v>
      </c>
      <c r="Q60" s="17">
        <f t="shared" si="5"/>
        <v>144</v>
      </c>
    </row>
    <row r="61" spans="1:17">
      <c r="A61" s="8" t="s">
        <v>103</v>
      </c>
      <c r="B61" s="15">
        <f>'[1]06'!B63</f>
        <v>130</v>
      </c>
      <c r="C61" s="16">
        <f>'[1]06'!C63</f>
        <v>0</v>
      </c>
      <c r="D61" s="16">
        <f>'[1]06'!D63</f>
        <v>185</v>
      </c>
      <c r="E61" s="16">
        <f>'[1]06'!E63</f>
        <v>0</v>
      </c>
      <c r="F61" s="15">
        <f t="shared" si="6"/>
        <v>315</v>
      </c>
      <c r="G61" s="15">
        <f>'[1]06'!H63</f>
        <v>130</v>
      </c>
      <c r="H61" s="16">
        <f>'[1]06'!I63</f>
        <v>0</v>
      </c>
      <c r="I61" s="16">
        <f>'[1]06'!J63</f>
        <v>14</v>
      </c>
      <c r="J61" s="16">
        <f>'[1]06'!K63</f>
        <v>0</v>
      </c>
      <c r="K61" s="15">
        <f t="shared" si="4"/>
        <v>144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14</v>
      </c>
      <c r="P61" s="16">
        <f t="shared" si="10"/>
        <v>0</v>
      </c>
      <c r="Q61" s="17">
        <f t="shared" si="5"/>
        <v>144</v>
      </c>
    </row>
    <row r="62" spans="1:17">
      <c r="A62" s="8" t="s">
        <v>104</v>
      </c>
      <c r="B62" s="15">
        <f>'[1]06'!B64</f>
        <v>130</v>
      </c>
      <c r="C62" s="16">
        <f>'[1]06'!C64</f>
        <v>0</v>
      </c>
      <c r="D62" s="16">
        <f>'[1]06'!D64</f>
        <v>185</v>
      </c>
      <c r="E62" s="16">
        <f>'[1]06'!E64</f>
        <v>0</v>
      </c>
      <c r="F62" s="15">
        <f t="shared" si="6"/>
        <v>315</v>
      </c>
      <c r="G62" s="15">
        <f>'[1]06'!H64</f>
        <v>130</v>
      </c>
      <c r="H62" s="16">
        <f>'[1]06'!I64</f>
        <v>0</v>
      </c>
      <c r="I62" s="16">
        <f>'[1]06'!J64</f>
        <v>14</v>
      </c>
      <c r="J62" s="16">
        <f>'[1]06'!K64</f>
        <v>0</v>
      </c>
      <c r="K62" s="15">
        <f t="shared" si="4"/>
        <v>144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14</v>
      </c>
      <c r="P62" s="16">
        <f t="shared" si="10"/>
        <v>0</v>
      </c>
      <c r="Q62" s="17">
        <f t="shared" si="5"/>
        <v>144</v>
      </c>
    </row>
    <row r="63" spans="1:17">
      <c r="A63" s="8" t="s">
        <v>105</v>
      </c>
      <c r="B63" s="15">
        <f>'[1]06'!B65</f>
        <v>130</v>
      </c>
      <c r="C63" s="16">
        <f>'[1]06'!C65</f>
        <v>0</v>
      </c>
      <c r="D63" s="16">
        <f>'[1]06'!D65</f>
        <v>185</v>
      </c>
      <c r="E63" s="16">
        <f>'[1]06'!E65</f>
        <v>0</v>
      </c>
      <c r="F63" s="15">
        <f t="shared" si="6"/>
        <v>315</v>
      </c>
      <c r="G63" s="15">
        <f>'[1]06'!H65</f>
        <v>130</v>
      </c>
      <c r="H63" s="16">
        <f>'[1]06'!I65</f>
        <v>0</v>
      </c>
      <c r="I63" s="16">
        <f>'[1]06'!J65</f>
        <v>10</v>
      </c>
      <c r="J63" s="16">
        <f>'[1]06'!K65</f>
        <v>0</v>
      </c>
      <c r="K63" s="15">
        <f t="shared" si="4"/>
        <v>140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10</v>
      </c>
      <c r="P63" s="16">
        <f t="shared" si="10"/>
        <v>0</v>
      </c>
      <c r="Q63" s="17">
        <f t="shared" si="5"/>
        <v>140</v>
      </c>
    </row>
    <row r="64" spans="1:17">
      <c r="A64" s="8" t="s">
        <v>106</v>
      </c>
      <c r="B64" s="15">
        <f>'[1]06'!B66</f>
        <v>130</v>
      </c>
      <c r="C64" s="16">
        <f>'[1]06'!C66</f>
        <v>0</v>
      </c>
      <c r="D64" s="16">
        <f>'[1]06'!D66</f>
        <v>185</v>
      </c>
      <c r="E64" s="16">
        <f>'[1]06'!E66</f>
        <v>0</v>
      </c>
      <c r="F64" s="15">
        <f t="shared" si="6"/>
        <v>315</v>
      </c>
      <c r="G64" s="15">
        <f>'[1]06'!H66</f>
        <v>130</v>
      </c>
      <c r="H64" s="16">
        <f>'[1]06'!I66</f>
        <v>0</v>
      </c>
      <c r="I64" s="16">
        <f>'[1]06'!J66</f>
        <v>12</v>
      </c>
      <c r="J64" s="16">
        <f>'[1]06'!K66</f>
        <v>0</v>
      </c>
      <c r="K64" s="15">
        <f t="shared" si="4"/>
        <v>142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12</v>
      </c>
      <c r="P64" s="16">
        <f t="shared" si="10"/>
        <v>0</v>
      </c>
      <c r="Q64" s="17">
        <f t="shared" si="5"/>
        <v>142</v>
      </c>
    </row>
    <row r="65" spans="1:19">
      <c r="A65" s="8" t="s">
        <v>107</v>
      </c>
      <c r="B65" s="15">
        <f>'[1]06'!B67</f>
        <v>130</v>
      </c>
      <c r="C65" s="16">
        <f>'[1]06'!C67</f>
        <v>0</v>
      </c>
      <c r="D65" s="16">
        <f>'[1]06'!D67</f>
        <v>185</v>
      </c>
      <c r="E65" s="16">
        <f>'[1]06'!E67</f>
        <v>0</v>
      </c>
      <c r="F65" s="15">
        <f t="shared" si="6"/>
        <v>315</v>
      </c>
      <c r="G65" s="15">
        <f>'[1]06'!H67</f>
        <v>130</v>
      </c>
      <c r="H65" s="16">
        <f>'[1]06'!I67</f>
        <v>0</v>
      </c>
      <c r="I65" s="16">
        <f>'[1]06'!J67</f>
        <v>10</v>
      </c>
      <c r="J65" s="16">
        <f>'[1]06'!K67</f>
        <v>0</v>
      </c>
      <c r="K65" s="15">
        <f t="shared" si="4"/>
        <v>140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10</v>
      </c>
      <c r="P65" s="16">
        <f t="shared" si="10"/>
        <v>0</v>
      </c>
      <c r="Q65" s="17">
        <f t="shared" si="5"/>
        <v>140</v>
      </c>
    </row>
    <row r="66" spans="1:19">
      <c r="A66" s="8" t="s">
        <v>108</v>
      </c>
      <c r="B66" s="15">
        <f>'[1]06'!B68</f>
        <v>130</v>
      </c>
      <c r="C66" s="16">
        <f>'[1]06'!C68</f>
        <v>0</v>
      </c>
      <c r="D66" s="16">
        <f>'[1]06'!D68</f>
        <v>185</v>
      </c>
      <c r="E66" s="16">
        <f>'[1]06'!E68</f>
        <v>0</v>
      </c>
      <c r="F66" s="15">
        <f t="shared" si="6"/>
        <v>315</v>
      </c>
      <c r="G66" s="15">
        <f>'[1]06'!H68</f>
        <v>130</v>
      </c>
      <c r="H66" s="16">
        <f>'[1]06'!I68</f>
        <v>0</v>
      </c>
      <c r="I66" s="16">
        <f>'[1]06'!J68</f>
        <v>10</v>
      </c>
      <c r="J66" s="16">
        <f>'[1]06'!K68</f>
        <v>0</v>
      </c>
      <c r="K66" s="15">
        <f t="shared" si="4"/>
        <v>140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10</v>
      </c>
      <c r="P66" s="16">
        <f t="shared" si="10"/>
        <v>0</v>
      </c>
      <c r="Q66" s="17">
        <f t="shared" si="5"/>
        <v>140</v>
      </c>
    </row>
    <row r="67" spans="1:19">
      <c r="A67" s="8" t="s">
        <v>109</v>
      </c>
      <c r="B67" s="15">
        <f>'[1]06'!B69</f>
        <v>130</v>
      </c>
      <c r="C67" s="16">
        <f>'[1]06'!C69</f>
        <v>0</v>
      </c>
      <c r="D67" s="16">
        <f>'[1]06'!D69</f>
        <v>185</v>
      </c>
      <c r="E67" s="16">
        <f>'[1]06'!E69</f>
        <v>0</v>
      </c>
      <c r="F67" s="15">
        <f t="shared" si="6"/>
        <v>315</v>
      </c>
      <c r="G67" s="15">
        <f>'[1]06'!H69</f>
        <v>130</v>
      </c>
      <c r="H67" s="16">
        <f>'[1]06'!I69</f>
        <v>0</v>
      </c>
      <c r="I67" s="16">
        <f>'[1]06'!J69</f>
        <v>10</v>
      </c>
      <c r="J67" s="16">
        <f>'[1]06'!K69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</row>
    <row r="68" spans="1:19">
      <c r="A68" s="8" t="s">
        <v>110</v>
      </c>
      <c r="B68" s="15">
        <f>'[1]06'!B70</f>
        <v>130</v>
      </c>
      <c r="C68" s="16">
        <f>'[1]06'!C70</f>
        <v>0</v>
      </c>
      <c r="D68" s="16">
        <f>'[1]06'!D70</f>
        <v>185</v>
      </c>
      <c r="E68" s="16">
        <f>'[1]06'!E70</f>
        <v>0</v>
      </c>
      <c r="F68" s="15">
        <f t="shared" si="6"/>
        <v>315</v>
      </c>
      <c r="G68" s="15">
        <f>'[1]06'!H70</f>
        <v>130</v>
      </c>
      <c r="H68" s="16">
        <f>'[1]06'!I70</f>
        <v>0</v>
      </c>
      <c r="I68" s="16">
        <f>'[1]06'!J70</f>
        <v>10</v>
      </c>
      <c r="J68" s="16">
        <f>'[1]06'!K70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10</v>
      </c>
      <c r="P68" s="16">
        <f t="shared" si="14"/>
        <v>0</v>
      </c>
      <c r="Q68" s="17">
        <f t="shared" ref="Q68:Q98" si="16">SUM(M68:P68)</f>
        <v>140</v>
      </c>
    </row>
    <row r="69" spans="1:19">
      <c r="A69" s="8" t="s">
        <v>111</v>
      </c>
      <c r="B69" s="15">
        <f>'[1]06'!B71</f>
        <v>130</v>
      </c>
      <c r="C69" s="16">
        <f>'[1]06'!C71</f>
        <v>0</v>
      </c>
      <c r="D69" s="16">
        <f>'[1]06'!D71</f>
        <v>185</v>
      </c>
      <c r="E69" s="16">
        <f>'[1]06'!E71</f>
        <v>0</v>
      </c>
      <c r="F69" s="15">
        <f t="shared" ref="F69:F98" si="17">SUM(B69:E69)</f>
        <v>315</v>
      </c>
      <c r="G69" s="15">
        <f>'[1]06'!H71</f>
        <v>130</v>
      </c>
      <c r="H69" s="16">
        <f>'[1]06'!I71</f>
        <v>0</v>
      </c>
      <c r="I69" s="16">
        <f>'[1]06'!J71</f>
        <v>8</v>
      </c>
      <c r="J69" s="16">
        <f>'[1]06'!K71</f>
        <v>0</v>
      </c>
      <c r="K69" s="15">
        <f t="shared" si="15"/>
        <v>138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8</v>
      </c>
      <c r="P69" s="16">
        <f t="shared" si="14"/>
        <v>0</v>
      </c>
      <c r="Q69" s="17">
        <f t="shared" si="16"/>
        <v>138</v>
      </c>
      <c r="S69">
        <f>96*4</f>
        <v>384</v>
      </c>
    </row>
    <row r="70" spans="1:19">
      <c r="A70" s="8" t="s">
        <v>112</v>
      </c>
      <c r="B70" s="15">
        <f>'[1]06'!B72</f>
        <v>130</v>
      </c>
      <c r="C70" s="16">
        <f>'[1]06'!C72</f>
        <v>0</v>
      </c>
      <c r="D70" s="16">
        <f>'[1]06'!D72</f>
        <v>185</v>
      </c>
      <c r="E70" s="16">
        <f>'[1]06'!E72</f>
        <v>0</v>
      </c>
      <c r="F70" s="15">
        <f t="shared" si="17"/>
        <v>315</v>
      </c>
      <c r="G70" s="15">
        <f>'[1]06'!H72</f>
        <v>130</v>
      </c>
      <c r="H70" s="16">
        <f>'[1]06'!I72</f>
        <v>0</v>
      </c>
      <c r="I70" s="16">
        <f>'[1]06'!J72</f>
        <v>10</v>
      </c>
      <c r="J70" s="16">
        <f>'[1]06'!K72</f>
        <v>0</v>
      </c>
      <c r="K70" s="15">
        <f t="shared" si="15"/>
        <v>140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10</v>
      </c>
      <c r="P70" s="16">
        <f t="shared" si="14"/>
        <v>0</v>
      </c>
      <c r="Q70" s="17">
        <f t="shared" si="16"/>
        <v>140</v>
      </c>
    </row>
    <row r="71" spans="1:19">
      <c r="A71" s="8" t="s">
        <v>113</v>
      </c>
      <c r="B71" s="15">
        <f>'[1]06'!B73</f>
        <v>130</v>
      </c>
      <c r="C71" s="16">
        <f>'[1]06'!C73</f>
        <v>0</v>
      </c>
      <c r="D71" s="16">
        <f>'[1]06'!D73</f>
        <v>185</v>
      </c>
      <c r="E71" s="16">
        <f>'[1]06'!E73</f>
        <v>0</v>
      </c>
      <c r="F71" s="15">
        <f t="shared" si="17"/>
        <v>315</v>
      </c>
      <c r="G71" s="15">
        <f>'[1]06'!H73</f>
        <v>130</v>
      </c>
      <c r="H71" s="16">
        <f>'[1]06'!I73</f>
        <v>0</v>
      </c>
      <c r="I71" s="16">
        <f>'[1]06'!J73</f>
        <v>10</v>
      </c>
      <c r="J71" s="16">
        <f>'[1]06'!K73</f>
        <v>0</v>
      </c>
      <c r="K71" s="15">
        <f t="shared" si="15"/>
        <v>140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10</v>
      </c>
      <c r="P71" s="16">
        <f t="shared" si="14"/>
        <v>0</v>
      </c>
      <c r="Q71" s="17">
        <f t="shared" si="16"/>
        <v>140</v>
      </c>
    </row>
    <row r="72" spans="1:19">
      <c r="A72" s="8" t="s">
        <v>114</v>
      </c>
      <c r="B72" s="15">
        <f>'[1]06'!B74</f>
        <v>130</v>
      </c>
      <c r="C72" s="16">
        <f>'[1]06'!C74</f>
        <v>0</v>
      </c>
      <c r="D72" s="16">
        <f>'[1]06'!D74</f>
        <v>185</v>
      </c>
      <c r="E72" s="16">
        <f>'[1]06'!E74</f>
        <v>0</v>
      </c>
      <c r="F72" s="15">
        <f t="shared" si="17"/>
        <v>315</v>
      </c>
      <c r="G72" s="15">
        <f>'[1]06'!H74</f>
        <v>130</v>
      </c>
      <c r="H72" s="16">
        <f>'[1]06'!I74</f>
        <v>0</v>
      </c>
      <c r="I72" s="16">
        <f>'[1]06'!J74</f>
        <v>10</v>
      </c>
      <c r="J72" s="16">
        <f>'[1]06'!K74</f>
        <v>0</v>
      </c>
      <c r="K72" s="15">
        <f t="shared" si="15"/>
        <v>140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10</v>
      </c>
      <c r="P72" s="16">
        <f t="shared" si="14"/>
        <v>0</v>
      </c>
      <c r="Q72" s="17">
        <f t="shared" si="16"/>
        <v>140</v>
      </c>
    </row>
    <row r="73" spans="1:19">
      <c r="A73" s="8" t="s">
        <v>115</v>
      </c>
      <c r="B73" s="15">
        <f>'[1]06'!B75</f>
        <v>130</v>
      </c>
      <c r="C73" s="16">
        <f>'[1]06'!C75</f>
        <v>0</v>
      </c>
      <c r="D73" s="16">
        <f>'[1]06'!D75</f>
        <v>185</v>
      </c>
      <c r="E73" s="16">
        <f>'[1]06'!E75</f>
        <v>0</v>
      </c>
      <c r="F73" s="15">
        <f t="shared" si="17"/>
        <v>315</v>
      </c>
      <c r="G73" s="15">
        <f>'[1]06'!H75</f>
        <v>130</v>
      </c>
      <c r="H73" s="16">
        <f>'[1]06'!I75</f>
        <v>0</v>
      </c>
      <c r="I73" s="16">
        <f>'[1]06'!J75</f>
        <v>10</v>
      </c>
      <c r="J73" s="16">
        <f>'[1]06'!K75</f>
        <v>0</v>
      </c>
      <c r="K73" s="15">
        <f t="shared" si="15"/>
        <v>140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10</v>
      </c>
      <c r="P73" s="16">
        <f t="shared" si="14"/>
        <v>0</v>
      </c>
      <c r="Q73" s="17">
        <f t="shared" si="16"/>
        <v>140</v>
      </c>
    </row>
    <row r="74" spans="1:19">
      <c r="A74" s="8" t="s">
        <v>116</v>
      </c>
      <c r="B74" s="15">
        <f>'[1]06'!B76</f>
        <v>130</v>
      </c>
      <c r="C74" s="16">
        <f>'[1]06'!C76</f>
        <v>0</v>
      </c>
      <c r="D74" s="16">
        <f>'[1]06'!D76</f>
        <v>185</v>
      </c>
      <c r="E74" s="16">
        <f>'[1]06'!E76</f>
        <v>0</v>
      </c>
      <c r="F74" s="15">
        <f t="shared" si="17"/>
        <v>315</v>
      </c>
      <c r="G74" s="15">
        <f>'[1]06'!H76</f>
        <v>130</v>
      </c>
      <c r="H74" s="16">
        <f>'[1]06'!I76</f>
        <v>0</v>
      </c>
      <c r="I74" s="16">
        <f>'[1]06'!J76</f>
        <v>10</v>
      </c>
      <c r="J74" s="16">
        <f>'[1]06'!K76</f>
        <v>0</v>
      </c>
      <c r="K74" s="15">
        <f t="shared" si="15"/>
        <v>140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10</v>
      </c>
      <c r="P74" s="16">
        <f t="shared" si="14"/>
        <v>0</v>
      </c>
      <c r="Q74" s="17">
        <f t="shared" si="16"/>
        <v>140</v>
      </c>
    </row>
    <row r="75" spans="1:19">
      <c r="A75" s="8" t="s">
        <v>117</v>
      </c>
      <c r="B75" s="15">
        <f>'[1]06'!B77</f>
        <v>130</v>
      </c>
      <c r="C75" s="16">
        <f>'[1]06'!C77</f>
        <v>0</v>
      </c>
      <c r="D75" s="16">
        <f>'[1]06'!D77</f>
        <v>185</v>
      </c>
      <c r="E75" s="16">
        <f>'[1]06'!E77</f>
        <v>0</v>
      </c>
      <c r="F75" s="15">
        <f t="shared" si="17"/>
        <v>315</v>
      </c>
      <c r="G75" s="15">
        <f>'[1]06'!H77</f>
        <v>130</v>
      </c>
      <c r="H75" s="16">
        <f>'[1]06'!I77</f>
        <v>0</v>
      </c>
      <c r="I75" s="16">
        <f>'[1]06'!J77</f>
        <v>8</v>
      </c>
      <c r="J75" s="16">
        <f>'[1]06'!K77</f>
        <v>0</v>
      </c>
      <c r="K75" s="15">
        <f t="shared" si="15"/>
        <v>138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8</v>
      </c>
      <c r="P75" s="16">
        <f t="shared" si="14"/>
        <v>0</v>
      </c>
      <c r="Q75" s="17">
        <f t="shared" si="16"/>
        <v>138</v>
      </c>
    </row>
    <row r="76" spans="1:19">
      <c r="A76" s="8" t="s">
        <v>118</v>
      </c>
      <c r="B76" s="15">
        <f>'[1]06'!B78</f>
        <v>130</v>
      </c>
      <c r="C76" s="16">
        <f>'[1]06'!C78</f>
        <v>0</v>
      </c>
      <c r="D76" s="16">
        <f>'[1]06'!D78</f>
        <v>185</v>
      </c>
      <c r="E76" s="16">
        <f>'[1]06'!E78</f>
        <v>0</v>
      </c>
      <c r="F76" s="15">
        <f t="shared" si="17"/>
        <v>315</v>
      </c>
      <c r="G76" s="15">
        <f>'[1]06'!H78</f>
        <v>130</v>
      </c>
      <c r="H76" s="16">
        <f>'[1]06'!I78</f>
        <v>0</v>
      </c>
      <c r="I76" s="16">
        <f>'[1]06'!J78</f>
        <v>12</v>
      </c>
      <c r="J76" s="16">
        <f>'[1]06'!K78</f>
        <v>0</v>
      </c>
      <c r="K76" s="15">
        <f t="shared" si="15"/>
        <v>142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12</v>
      </c>
      <c r="P76" s="16">
        <f t="shared" si="14"/>
        <v>0</v>
      </c>
      <c r="Q76" s="17">
        <f t="shared" si="16"/>
        <v>142</v>
      </c>
    </row>
    <row r="77" spans="1:19">
      <c r="A77" s="8" t="s">
        <v>119</v>
      </c>
      <c r="B77" s="15">
        <f>'[1]06'!B79</f>
        <v>130</v>
      </c>
      <c r="C77" s="16">
        <f>'[1]06'!C79</f>
        <v>0</v>
      </c>
      <c r="D77" s="16">
        <f>'[1]06'!D79</f>
        <v>185</v>
      </c>
      <c r="E77" s="16">
        <f>'[1]06'!E79</f>
        <v>0</v>
      </c>
      <c r="F77" s="15">
        <f t="shared" si="17"/>
        <v>315</v>
      </c>
      <c r="G77" s="15">
        <f>'[1]06'!H79</f>
        <v>130</v>
      </c>
      <c r="H77" s="16">
        <f>'[1]06'!I79</f>
        <v>0</v>
      </c>
      <c r="I77" s="16">
        <f>'[1]06'!J79</f>
        <v>12</v>
      </c>
      <c r="J77" s="16">
        <f>'[1]06'!K79</f>
        <v>0</v>
      </c>
      <c r="K77" s="15">
        <f t="shared" si="15"/>
        <v>142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12</v>
      </c>
      <c r="P77" s="16">
        <f t="shared" si="14"/>
        <v>0</v>
      </c>
      <c r="Q77" s="17">
        <f t="shared" si="16"/>
        <v>142</v>
      </c>
    </row>
    <row r="78" spans="1:19">
      <c r="A78" s="8" t="s">
        <v>120</v>
      </c>
      <c r="B78" s="15">
        <f>'[1]06'!B80</f>
        <v>130</v>
      </c>
      <c r="C78" s="16">
        <f>'[1]06'!C80</f>
        <v>0</v>
      </c>
      <c r="D78" s="16">
        <f>'[1]06'!D80</f>
        <v>185</v>
      </c>
      <c r="E78" s="16">
        <f>'[1]06'!E80</f>
        <v>0</v>
      </c>
      <c r="F78" s="15">
        <f t="shared" si="17"/>
        <v>315</v>
      </c>
      <c r="G78" s="15">
        <f>'[1]06'!H80</f>
        <v>130</v>
      </c>
      <c r="H78" s="16">
        <f>'[1]06'!I80</f>
        <v>0</v>
      </c>
      <c r="I78" s="16">
        <f>'[1]06'!J80</f>
        <v>12</v>
      </c>
      <c r="J78" s="16">
        <f>'[1]06'!K80</f>
        <v>0</v>
      </c>
      <c r="K78" s="15">
        <f t="shared" si="15"/>
        <v>142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12</v>
      </c>
      <c r="P78" s="16">
        <f t="shared" si="14"/>
        <v>0</v>
      </c>
      <c r="Q78" s="17">
        <f t="shared" si="16"/>
        <v>142</v>
      </c>
    </row>
    <row r="79" spans="1:19">
      <c r="A79" s="8" t="s">
        <v>121</v>
      </c>
      <c r="B79" s="15">
        <f>'[1]06'!B81</f>
        <v>130</v>
      </c>
      <c r="C79" s="16">
        <f>'[1]06'!C81</f>
        <v>0</v>
      </c>
      <c r="D79" s="16">
        <f>'[1]06'!D81</f>
        <v>185</v>
      </c>
      <c r="E79" s="16">
        <f>'[1]06'!E81</f>
        <v>0</v>
      </c>
      <c r="F79" s="15">
        <f t="shared" si="17"/>
        <v>315</v>
      </c>
      <c r="G79" s="15">
        <f>'[1]06'!H81</f>
        <v>130</v>
      </c>
      <c r="H79" s="16">
        <f>'[1]06'!I81</f>
        <v>0</v>
      </c>
      <c r="I79" s="16">
        <f>'[1]06'!J81</f>
        <v>14</v>
      </c>
      <c r="J79" s="16">
        <f>'[1]06'!K81</f>
        <v>0</v>
      </c>
      <c r="K79" s="15">
        <f t="shared" si="15"/>
        <v>144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14</v>
      </c>
      <c r="P79" s="16">
        <f t="shared" si="14"/>
        <v>0</v>
      </c>
      <c r="Q79" s="17">
        <f t="shared" si="16"/>
        <v>144</v>
      </c>
    </row>
    <row r="80" spans="1:19">
      <c r="A80" s="8" t="s">
        <v>122</v>
      </c>
      <c r="B80" s="15">
        <f>'[1]06'!B82</f>
        <v>130</v>
      </c>
      <c r="C80" s="16">
        <f>'[1]06'!C82</f>
        <v>0</v>
      </c>
      <c r="D80" s="16">
        <f>'[1]06'!D82</f>
        <v>185</v>
      </c>
      <c r="E80" s="16">
        <f>'[1]06'!E82</f>
        <v>0</v>
      </c>
      <c r="F80" s="15">
        <f t="shared" si="17"/>
        <v>315</v>
      </c>
      <c r="G80" s="15">
        <f>'[1]06'!H82</f>
        <v>130</v>
      </c>
      <c r="H80" s="16">
        <f>'[1]06'!I82</f>
        <v>0</v>
      </c>
      <c r="I80" s="16">
        <f>'[1]06'!J82</f>
        <v>14</v>
      </c>
      <c r="J80" s="16">
        <f>'[1]06'!K82</f>
        <v>0</v>
      </c>
      <c r="K80" s="15">
        <f t="shared" si="15"/>
        <v>144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14</v>
      </c>
      <c r="P80" s="16">
        <f t="shared" si="14"/>
        <v>0</v>
      </c>
      <c r="Q80" s="17">
        <f t="shared" si="16"/>
        <v>144</v>
      </c>
    </row>
    <row r="81" spans="1:17">
      <c r="A81" s="8" t="s">
        <v>123</v>
      </c>
      <c r="B81" s="15">
        <f>'[1]06'!B83</f>
        <v>130</v>
      </c>
      <c r="C81" s="16">
        <f>'[1]06'!C83</f>
        <v>0</v>
      </c>
      <c r="D81" s="16">
        <f>'[1]06'!D83</f>
        <v>185</v>
      </c>
      <c r="E81" s="16">
        <f>'[1]06'!E83</f>
        <v>0</v>
      </c>
      <c r="F81" s="15">
        <f t="shared" si="17"/>
        <v>315</v>
      </c>
      <c r="G81" s="15">
        <f>'[1]06'!H83</f>
        <v>130</v>
      </c>
      <c r="H81" s="16">
        <f>'[1]06'!I83</f>
        <v>0</v>
      </c>
      <c r="I81" s="16">
        <f>'[1]06'!J83</f>
        <v>12</v>
      </c>
      <c r="J81" s="16">
        <f>'[1]06'!K83</f>
        <v>0</v>
      </c>
      <c r="K81" s="15">
        <f t="shared" si="15"/>
        <v>142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12</v>
      </c>
      <c r="P81" s="16">
        <f t="shared" si="14"/>
        <v>0</v>
      </c>
      <c r="Q81" s="17">
        <f t="shared" si="16"/>
        <v>142</v>
      </c>
    </row>
    <row r="82" spans="1:17">
      <c r="A82" s="8" t="s">
        <v>124</v>
      </c>
      <c r="B82" s="15">
        <f>'[1]06'!B84</f>
        <v>130</v>
      </c>
      <c r="C82" s="16">
        <f>'[1]06'!C84</f>
        <v>0</v>
      </c>
      <c r="D82" s="16">
        <f>'[1]06'!D84</f>
        <v>185</v>
      </c>
      <c r="E82" s="16">
        <f>'[1]06'!E84</f>
        <v>0</v>
      </c>
      <c r="F82" s="15">
        <f t="shared" si="17"/>
        <v>315</v>
      </c>
      <c r="G82" s="15">
        <f>'[1]06'!H84</f>
        <v>130</v>
      </c>
      <c r="H82" s="16">
        <f>'[1]06'!I84</f>
        <v>0</v>
      </c>
      <c r="I82" s="16">
        <f>'[1]06'!J84</f>
        <v>16</v>
      </c>
      <c r="J82" s="16">
        <f>'[1]06'!K84</f>
        <v>0</v>
      </c>
      <c r="K82" s="15">
        <f t="shared" si="15"/>
        <v>146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16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'[1]06'!B85</f>
        <v>130</v>
      </c>
      <c r="C83" s="16">
        <f>'[1]06'!C85</f>
        <v>0</v>
      </c>
      <c r="D83" s="16">
        <f>'[1]06'!D85</f>
        <v>185</v>
      </c>
      <c r="E83" s="16">
        <f>'[1]06'!E85</f>
        <v>0</v>
      </c>
      <c r="F83" s="15">
        <f t="shared" si="17"/>
        <v>315</v>
      </c>
      <c r="G83" s="15">
        <f>'[1]06'!H85</f>
        <v>130</v>
      </c>
      <c r="H83" s="16">
        <f>'[1]06'!I85</f>
        <v>0</v>
      </c>
      <c r="I83" s="16">
        <f>'[1]06'!J85</f>
        <v>14</v>
      </c>
      <c r="J83" s="16">
        <f>'[1]06'!K85</f>
        <v>0</v>
      </c>
      <c r="K83" s="15">
        <f t="shared" si="15"/>
        <v>144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14</v>
      </c>
      <c r="P83" s="16">
        <f t="shared" si="14"/>
        <v>0</v>
      </c>
      <c r="Q83" s="17">
        <f t="shared" si="16"/>
        <v>144</v>
      </c>
    </row>
    <row r="84" spans="1:17">
      <c r="A84" s="8" t="s">
        <v>126</v>
      </c>
      <c r="B84" s="15">
        <f>'[1]06'!B86</f>
        <v>130</v>
      </c>
      <c r="C84" s="16">
        <f>'[1]06'!C86</f>
        <v>0</v>
      </c>
      <c r="D84" s="16">
        <f>'[1]06'!D86</f>
        <v>185</v>
      </c>
      <c r="E84" s="16">
        <f>'[1]06'!E86</f>
        <v>0</v>
      </c>
      <c r="F84" s="15">
        <f t="shared" si="17"/>
        <v>315</v>
      </c>
      <c r="G84" s="15">
        <f>'[1]06'!H86</f>
        <v>130</v>
      </c>
      <c r="H84" s="16">
        <f>'[1]06'!I86</f>
        <v>0</v>
      </c>
      <c r="I84" s="16">
        <f>'[1]06'!J86</f>
        <v>14</v>
      </c>
      <c r="J84" s="16">
        <f>'[1]06'!K86</f>
        <v>0</v>
      </c>
      <c r="K84" s="15">
        <f t="shared" si="15"/>
        <v>144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14</v>
      </c>
      <c r="P84" s="16">
        <f t="shared" si="14"/>
        <v>0</v>
      </c>
      <c r="Q84" s="17">
        <f t="shared" si="16"/>
        <v>144</v>
      </c>
    </row>
    <row r="85" spans="1:17">
      <c r="A85" s="8" t="s">
        <v>127</v>
      </c>
      <c r="B85" s="15">
        <f>'[1]06'!B87</f>
        <v>130</v>
      </c>
      <c r="C85" s="16">
        <f>'[1]06'!C87</f>
        <v>0</v>
      </c>
      <c r="D85" s="16">
        <f>'[1]06'!D87</f>
        <v>185</v>
      </c>
      <c r="E85" s="16">
        <f>'[1]06'!E87</f>
        <v>0</v>
      </c>
      <c r="F85" s="15">
        <f t="shared" si="17"/>
        <v>315</v>
      </c>
      <c r="G85" s="15">
        <f>'[1]06'!H87</f>
        <v>130</v>
      </c>
      <c r="H85" s="16">
        <f>'[1]06'!I87</f>
        <v>0</v>
      </c>
      <c r="I85" s="16">
        <f>'[1]06'!J87</f>
        <v>14</v>
      </c>
      <c r="J85" s="16">
        <f>'[1]06'!K87</f>
        <v>0</v>
      </c>
      <c r="K85" s="15">
        <f t="shared" si="15"/>
        <v>144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14</v>
      </c>
      <c r="P85" s="16">
        <f t="shared" si="14"/>
        <v>0</v>
      </c>
      <c r="Q85" s="17">
        <f t="shared" si="16"/>
        <v>144</v>
      </c>
    </row>
    <row r="86" spans="1:17">
      <c r="A86" s="8" t="s">
        <v>128</v>
      </c>
      <c r="B86" s="15">
        <f>'[1]06'!B88</f>
        <v>130</v>
      </c>
      <c r="C86" s="16">
        <f>'[1]06'!C88</f>
        <v>0</v>
      </c>
      <c r="D86" s="16">
        <f>'[1]06'!D88</f>
        <v>185</v>
      </c>
      <c r="E86" s="16">
        <f>'[1]06'!E88</f>
        <v>0</v>
      </c>
      <c r="F86" s="15">
        <f t="shared" si="17"/>
        <v>315</v>
      </c>
      <c r="G86" s="15">
        <f>'[1]06'!H88</f>
        <v>130</v>
      </c>
      <c r="H86" s="16">
        <f>'[1]06'!I88</f>
        <v>0</v>
      </c>
      <c r="I86" s="16">
        <f>'[1]06'!J88</f>
        <v>14</v>
      </c>
      <c r="J86" s="16">
        <f>'[1]06'!K88</f>
        <v>0</v>
      </c>
      <c r="K86" s="15">
        <f t="shared" si="15"/>
        <v>144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14</v>
      </c>
      <c r="P86" s="16">
        <f t="shared" si="14"/>
        <v>0</v>
      </c>
      <c r="Q86" s="17">
        <f t="shared" si="16"/>
        <v>144</v>
      </c>
    </row>
    <row r="87" spans="1:17">
      <c r="A87" s="8" t="s">
        <v>129</v>
      </c>
      <c r="B87" s="15">
        <f>'[1]06'!B89</f>
        <v>130</v>
      </c>
      <c r="C87" s="16">
        <f>'[1]06'!C89</f>
        <v>0</v>
      </c>
      <c r="D87" s="16">
        <f>'[1]06'!D89</f>
        <v>185</v>
      </c>
      <c r="E87" s="16">
        <f>'[1]06'!E89</f>
        <v>0</v>
      </c>
      <c r="F87" s="15">
        <f t="shared" si="17"/>
        <v>315</v>
      </c>
      <c r="G87" s="15">
        <f>'[1]06'!H89</f>
        <v>130</v>
      </c>
      <c r="H87" s="16">
        <f>'[1]06'!I89</f>
        <v>0</v>
      </c>
      <c r="I87" s="16">
        <f>'[1]06'!J89</f>
        <v>19</v>
      </c>
      <c r="J87" s="16">
        <f>'[1]06'!K89</f>
        <v>0</v>
      </c>
      <c r="K87" s="15">
        <f t="shared" si="15"/>
        <v>149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19</v>
      </c>
      <c r="P87" s="16">
        <f t="shared" si="14"/>
        <v>0</v>
      </c>
      <c r="Q87" s="17">
        <f t="shared" si="16"/>
        <v>149</v>
      </c>
    </row>
    <row r="88" spans="1:17">
      <c r="A88" s="8" t="s">
        <v>130</v>
      </c>
      <c r="B88" s="15">
        <f>'[1]06'!B90</f>
        <v>130</v>
      </c>
      <c r="C88" s="16">
        <f>'[1]06'!C90</f>
        <v>0</v>
      </c>
      <c r="D88" s="16">
        <f>'[1]06'!D90</f>
        <v>185</v>
      </c>
      <c r="E88" s="16">
        <f>'[1]06'!E90</f>
        <v>0</v>
      </c>
      <c r="F88" s="15">
        <f t="shared" si="17"/>
        <v>315</v>
      </c>
      <c r="G88" s="15">
        <f>'[1]06'!H90</f>
        <v>130</v>
      </c>
      <c r="H88" s="16">
        <f>'[1]06'!I90</f>
        <v>0</v>
      </c>
      <c r="I88" s="16">
        <f>'[1]06'!J90</f>
        <v>19</v>
      </c>
      <c r="J88" s="16">
        <f>'[1]06'!K90</f>
        <v>0</v>
      </c>
      <c r="K88" s="15">
        <f t="shared" si="15"/>
        <v>149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19</v>
      </c>
      <c r="P88" s="16">
        <f t="shared" si="14"/>
        <v>0</v>
      </c>
      <c r="Q88" s="17">
        <f t="shared" si="16"/>
        <v>149</v>
      </c>
    </row>
    <row r="89" spans="1:17">
      <c r="A89" s="8" t="s">
        <v>131</v>
      </c>
      <c r="B89" s="15">
        <f>'[1]06'!B91</f>
        <v>130</v>
      </c>
      <c r="C89" s="16">
        <f>'[1]06'!C91</f>
        <v>0</v>
      </c>
      <c r="D89" s="16">
        <f>'[1]06'!D91</f>
        <v>185</v>
      </c>
      <c r="E89" s="16">
        <f>'[1]06'!E91</f>
        <v>0</v>
      </c>
      <c r="F89" s="15">
        <f t="shared" si="17"/>
        <v>315</v>
      </c>
      <c r="G89" s="15">
        <f>'[1]06'!H91</f>
        <v>130</v>
      </c>
      <c r="H89" s="16">
        <f>'[1]06'!I91</f>
        <v>0</v>
      </c>
      <c r="I89" s="16">
        <f>'[1]06'!J91</f>
        <v>19</v>
      </c>
      <c r="J89" s="16">
        <f>'[1]06'!K91</f>
        <v>0</v>
      </c>
      <c r="K89" s="15">
        <f t="shared" si="15"/>
        <v>149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19</v>
      </c>
      <c r="P89" s="16">
        <f t="shared" si="14"/>
        <v>0</v>
      </c>
      <c r="Q89" s="17">
        <f t="shared" si="16"/>
        <v>149</v>
      </c>
    </row>
    <row r="90" spans="1:17">
      <c r="A90" s="8" t="s">
        <v>132</v>
      </c>
      <c r="B90" s="15">
        <f>'[1]06'!B92</f>
        <v>130</v>
      </c>
      <c r="C90" s="16">
        <f>'[1]06'!C92</f>
        <v>0</v>
      </c>
      <c r="D90" s="16">
        <f>'[1]06'!D92</f>
        <v>185</v>
      </c>
      <c r="E90" s="16">
        <f>'[1]06'!E92</f>
        <v>0</v>
      </c>
      <c r="F90" s="15">
        <f t="shared" si="17"/>
        <v>315</v>
      </c>
      <c r="G90" s="15">
        <f>'[1]06'!H92</f>
        <v>130</v>
      </c>
      <c r="H90" s="16">
        <f>'[1]06'!I92</f>
        <v>0</v>
      </c>
      <c r="I90" s="16">
        <f>'[1]06'!J92</f>
        <v>19</v>
      </c>
      <c r="J90" s="16">
        <f>'[1]06'!K92</f>
        <v>0</v>
      </c>
      <c r="K90" s="15">
        <f t="shared" si="15"/>
        <v>149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19</v>
      </c>
      <c r="P90" s="16">
        <f t="shared" si="14"/>
        <v>0</v>
      </c>
      <c r="Q90" s="17">
        <f t="shared" si="16"/>
        <v>149</v>
      </c>
    </row>
    <row r="91" spans="1:17">
      <c r="A91" s="8" t="s">
        <v>133</v>
      </c>
      <c r="B91" s="15">
        <f>'[1]06'!B93</f>
        <v>130</v>
      </c>
      <c r="C91" s="16">
        <f>'[1]06'!C93</f>
        <v>0</v>
      </c>
      <c r="D91" s="16">
        <f>'[1]06'!D93</f>
        <v>185</v>
      </c>
      <c r="E91" s="16">
        <f>'[1]06'!E93</f>
        <v>0</v>
      </c>
      <c r="F91" s="15">
        <f t="shared" si="17"/>
        <v>315</v>
      </c>
      <c r="G91" s="15">
        <f>'[1]06'!H93</f>
        <v>130</v>
      </c>
      <c r="H91" s="16">
        <f>'[1]06'!I93</f>
        <v>0</v>
      </c>
      <c r="I91" s="16">
        <f>'[1]06'!J93</f>
        <v>19</v>
      </c>
      <c r="J91" s="16">
        <f>'[1]06'!K93</f>
        <v>0</v>
      </c>
      <c r="K91" s="15">
        <f t="shared" si="15"/>
        <v>149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19</v>
      </c>
      <c r="P91" s="16">
        <f t="shared" si="14"/>
        <v>0</v>
      </c>
      <c r="Q91" s="17">
        <f t="shared" si="16"/>
        <v>149</v>
      </c>
    </row>
    <row r="92" spans="1:17">
      <c r="A92" s="8" t="s">
        <v>134</v>
      </c>
      <c r="B92" s="15">
        <f>'[1]06'!B94</f>
        <v>130</v>
      </c>
      <c r="C92" s="16">
        <f>'[1]06'!C94</f>
        <v>0</v>
      </c>
      <c r="D92" s="16">
        <f>'[1]06'!D94</f>
        <v>185</v>
      </c>
      <c r="E92" s="16">
        <f>'[1]06'!E94</f>
        <v>0</v>
      </c>
      <c r="F92" s="15">
        <f t="shared" si="17"/>
        <v>315</v>
      </c>
      <c r="G92" s="15">
        <f>'[1]06'!H94</f>
        <v>130</v>
      </c>
      <c r="H92" s="16">
        <f>'[1]06'!I94</f>
        <v>0</v>
      </c>
      <c r="I92" s="16">
        <f>'[1]06'!J94</f>
        <v>19</v>
      </c>
      <c r="J92" s="16">
        <f>'[1]06'!K94</f>
        <v>0</v>
      </c>
      <c r="K92" s="15">
        <f t="shared" si="15"/>
        <v>149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19</v>
      </c>
      <c r="P92" s="16">
        <f t="shared" si="14"/>
        <v>0</v>
      </c>
      <c r="Q92" s="17">
        <f t="shared" si="16"/>
        <v>149</v>
      </c>
    </row>
    <row r="93" spans="1:17">
      <c r="A93" s="8" t="s">
        <v>135</v>
      </c>
      <c r="B93" s="15">
        <f>'[1]06'!B95</f>
        <v>130</v>
      </c>
      <c r="C93" s="16">
        <f>'[1]06'!C95</f>
        <v>0</v>
      </c>
      <c r="D93" s="16">
        <f>'[1]06'!D95</f>
        <v>185</v>
      </c>
      <c r="E93" s="16">
        <f>'[1]06'!E95</f>
        <v>0</v>
      </c>
      <c r="F93" s="15">
        <f t="shared" si="17"/>
        <v>315</v>
      </c>
      <c r="G93" s="15">
        <f>'[1]06'!H95</f>
        <v>130</v>
      </c>
      <c r="H93" s="16">
        <f>'[1]06'!I95</f>
        <v>0</v>
      </c>
      <c r="I93" s="16">
        <f>'[1]06'!J95</f>
        <v>17</v>
      </c>
      <c r="J93" s="16">
        <f>'[1]06'!K95</f>
        <v>0</v>
      </c>
      <c r="K93" s="15">
        <f t="shared" si="15"/>
        <v>147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17</v>
      </c>
      <c r="P93" s="16">
        <f t="shared" si="14"/>
        <v>0</v>
      </c>
      <c r="Q93" s="17">
        <f t="shared" si="16"/>
        <v>147</v>
      </c>
    </row>
    <row r="94" spans="1:17">
      <c r="A94" s="8" t="s">
        <v>136</v>
      </c>
      <c r="B94" s="15">
        <f>'[1]06'!B96</f>
        <v>130</v>
      </c>
      <c r="C94" s="16">
        <f>'[1]06'!C96</f>
        <v>0</v>
      </c>
      <c r="D94" s="16">
        <f>'[1]06'!D96</f>
        <v>185</v>
      </c>
      <c r="E94" s="16">
        <f>'[1]06'!E96</f>
        <v>0</v>
      </c>
      <c r="F94" s="15">
        <f t="shared" si="17"/>
        <v>315</v>
      </c>
      <c r="G94" s="15">
        <f>'[1]06'!H96</f>
        <v>130</v>
      </c>
      <c r="H94" s="16">
        <f>'[1]06'!I96</f>
        <v>0</v>
      </c>
      <c r="I94" s="16">
        <f>'[1]06'!J96</f>
        <v>21</v>
      </c>
      <c r="J94" s="16">
        <f>'[1]06'!K96</f>
        <v>0</v>
      </c>
      <c r="K94" s="15">
        <f t="shared" si="15"/>
        <v>151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21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'[1]06'!B97</f>
        <v>130</v>
      </c>
      <c r="C95" s="16">
        <f>'[1]06'!C97</f>
        <v>0</v>
      </c>
      <c r="D95" s="16">
        <f>'[1]06'!D97</f>
        <v>185</v>
      </c>
      <c r="E95" s="16">
        <f>'[1]06'!E97</f>
        <v>0</v>
      </c>
      <c r="F95" s="15">
        <f t="shared" si="17"/>
        <v>315</v>
      </c>
      <c r="G95" s="15">
        <f>'[1]06'!H97</f>
        <v>130</v>
      </c>
      <c r="H95" s="16">
        <f>'[1]06'!I97</f>
        <v>0</v>
      </c>
      <c r="I95" s="16">
        <f>'[1]06'!J97</f>
        <v>19</v>
      </c>
      <c r="J95" s="16">
        <f>'[1]06'!K97</f>
        <v>0</v>
      </c>
      <c r="K95" s="15">
        <f t="shared" si="15"/>
        <v>149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19</v>
      </c>
      <c r="P95" s="16">
        <f t="shared" si="14"/>
        <v>0</v>
      </c>
      <c r="Q95" s="17">
        <f t="shared" si="16"/>
        <v>149</v>
      </c>
    </row>
    <row r="96" spans="1:17">
      <c r="A96" s="8" t="s">
        <v>138</v>
      </c>
      <c r="B96" s="15">
        <f>'[1]06'!B98</f>
        <v>130</v>
      </c>
      <c r="C96" s="16">
        <f>'[1]06'!C98</f>
        <v>0</v>
      </c>
      <c r="D96" s="16">
        <f>'[1]06'!D98</f>
        <v>185</v>
      </c>
      <c r="E96" s="16">
        <f>'[1]06'!E98</f>
        <v>0</v>
      </c>
      <c r="F96" s="15">
        <f t="shared" si="17"/>
        <v>315</v>
      </c>
      <c r="G96" s="15">
        <f>'[1]06'!H98</f>
        <v>130</v>
      </c>
      <c r="H96" s="16">
        <f>'[1]06'!I98</f>
        <v>0</v>
      </c>
      <c r="I96" s="16">
        <f>'[1]06'!J98</f>
        <v>19</v>
      </c>
      <c r="J96" s="16">
        <f>'[1]06'!K98</f>
        <v>0</v>
      </c>
      <c r="K96" s="15">
        <f t="shared" si="15"/>
        <v>149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19</v>
      </c>
      <c r="P96" s="16">
        <f t="shared" si="14"/>
        <v>0</v>
      </c>
      <c r="Q96" s="17">
        <f t="shared" si="16"/>
        <v>149</v>
      </c>
    </row>
    <row r="97" spans="1:17">
      <c r="A97" s="8" t="s">
        <v>139</v>
      </c>
      <c r="B97" s="15">
        <f>'[1]06'!B99</f>
        <v>130</v>
      </c>
      <c r="C97" s="16">
        <f>'[1]06'!C99</f>
        <v>0</v>
      </c>
      <c r="D97" s="16">
        <f>'[1]06'!D99</f>
        <v>185</v>
      </c>
      <c r="E97" s="16">
        <f>'[1]06'!E99</f>
        <v>0</v>
      </c>
      <c r="F97" s="15">
        <f t="shared" si="17"/>
        <v>315</v>
      </c>
      <c r="G97" s="15">
        <f>'[1]06'!H99</f>
        <v>130</v>
      </c>
      <c r="H97" s="16">
        <f>'[1]06'!I99</f>
        <v>0</v>
      </c>
      <c r="I97" s="16">
        <f>'[1]06'!J99</f>
        <v>19</v>
      </c>
      <c r="J97" s="16">
        <f>'[1]06'!K99</f>
        <v>0</v>
      </c>
      <c r="K97" s="15">
        <f t="shared" si="15"/>
        <v>149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19</v>
      </c>
      <c r="P97" s="16">
        <f t="shared" si="14"/>
        <v>0</v>
      </c>
      <c r="Q97" s="17">
        <f t="shared" si="16"/>
        <v>149</v>
      </c>
    </row>
    <row r="98" spans="1:17">
      <c r="A98" s="8" t="s">
        <v>140</v>
      </c>
      <c r="B98" s="15">
        <f>'[1]06'!B100</f>
        <v>130</v>
      </c>
      <c r="C98" s="16">
        <f>'[1]06'!C100</f>
        <v>0</v>
      </c>
      <c r="D98" s="16">
        <f>'[1]06'!D100</f>
        <v>185</v>
      </c>
      <c r="E98" s="16">
        <f>'[1]06'!E100</f>
        <v>0</v>
      </c>
      <c r="F98" s="15">
        <f t="shared" si="17"/>
        <v>315</v>
      </c>
      <c r="G98" s="15">
        <f>'[1]06'!H100</f>
        <v>130</v>
      </c>
      <c r="H98" s="16">
        <f>'[1]06'!I100</f>
        <v>0</v>
      </c>
      <c r="I98" s="16">
        <f>'[1]06'!J100</f>
        <v>19</v>
      </c>
      <c r="J98" s="16">
        <f>'[1]06'!K100</f>
        <v>0</v>
      </c>
      <c r="K98" s="15">
        <f t="shared" si="15"/>
        <v>149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19</v>
      </c>
      <c r="P98" s="16">
        <f t="shared" si="14"/>
        <v>0</v>
      </c>
      <c r="Q98" s="17">
        <f t="shared" si="16"/>
        <v>149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4.4400000000000004</v>
      </c>
      <c r="E99" s="15">
        <f t="shared" si="18"/>
        <v>0</v>
      </c>
      <c r="F99" s="15">
        <f t="shared" si="18"/>
        <v>7.56</v>
      </c>
      <c r="G99" s="15">
        <f t="shared" si="18"/>
        <v>3.12</v>
      </c>
      <c r="H99" s="15">
        <f t="shared" si="18"/>
        <v>0</v>
      </c>
      <c r="I99" s="15">
        <f t="shared" si="18"/>
        <v>0.95825000000000005</v>
      </c>
      <c r="J99" s="15">
        <f t="shared" si="18"/>
        <v>0</v>
      </c>
      <c r="K99" s="15">
        <f t="shared" si="18"/>
        <v>4.0782499999999997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0.95825000000000005</v>
      </c>
      <c r="P99" s="15">
        <f t="shared" si="18"/>
        <v>0</v>
      </c>
      <c r="Q99" s="15">
        <f t="shared" si="18"/>
        <v>4.0782499999999997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44657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'[2]06'!B5</f>
        <v>84</v>
      </c>
      <c r="C3" s="197">
        <f>'[2]06'!C5</f>
        <v>0</v>
      </c>
      <c r="D3" s="197">
        <f>'[2]06'!D5</f>
        <v>0</v>
      </c>
      <c r="E3" s="197">
        <f>'[2]06'!E5</f>
        <v>0</v>
      </c>
      <c r="F3" s="15">
        <f>SUM(B3:E3)</f>
        <v>84</v>
      </c>
      <c r="G3" s="196">
        <f>'[2]06'!H5</f>
        <v>34.340000000000003</v>
      </c>
      <c r="H3" s="197">
        <f>'[2]06'!I5</f>
        <v>0</v>
      </c>
      <c r="I3" s="197">
        <f>'[2]06'!J5</f>
        <v>0</v>
      </c>
      <c r="J3" s="197">
        <f>'[2]06'!K5</f>
        <v>0</v>
      </c>
      <c r="K3" s="15">
        <f>SUM(G3:J3)</f>
        <v>34.340000000000003</v>
      </c>
      <c r="L3" s="18">
        <f>frq!C3</f>
        <v>1</v>
      </c>
      <c r="M3" s="167">
        <f>IF($L3=1,G3,IF(AND($L3=0.985,G3&gt;0.985*B3),B3*0.985,IF(AND($L3=0.965,G3&gt;0.965*B3),0.965*B3,G3)))-R3</f>
        <v>33.940000000000005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33.940000000000005</v>
      </c>
      <c r="R3" s="18">
        <v>0.4</v>
      </c>
    </row>
    <row r="4" spans="1:18">
      <c r="A4" s="8" t="s">
        <v>46</v>
      </c>
      <c r="B4" s="196">
        <f>'[2]06'!B6</f>
        <v>84</v>
      </c>
      <c r="C4" s="197">
        <f>'[2]06'!C6</f>
        <v>0</v>
      </c>
      <c r="D4" s="197">
        <f>'[2]06'!D6</f>
        <v>0</v>
      </c>
      <c r="E4" s="197">
        <f>'[2]06'!E6</f>
        <v>0</v>
      </c>
      <c r="F4" s="15">
        <f>SUM(B4:E4)</f>
        <v>84</v>
      </c>
      <c r="G4" s="196">
        <f>'[2]06'!H6</f>
        <v>37</v>
      </c>
      <c r="H4" s="197">
        <f>'[2]06'!I6</f>
        <v>0</v>
      </c>
      <c r="I4" s="197">
        <f>'[2]06'!J6</f>
        <v>0</v>
      </c>
      <c r="J4" s="197">
        <f>'[2]06'!K6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6">
        <f>'[2]06'!B7</f>
        <v>84</v>
      </c>
      <c r="C5" s="197">
        <f>'[2]06'!C7</f>
        <v>0</v>
      </c>
      <c r="D5" s="197">
        <f>'[2]06'!D7</f>
        <v>0</v>
      </c>
      <c r="E5" s="197">
        <f>'[2]06'!E7</f>
        <v>0</v>
      </c>
      <c r="F5" s="15">
        <f t="shared" ref="F5:F68" si="6">SUM(B5:E5)</f>
        <v>84</v>
      </c>
      <c r="G5" s="196">
        <f>'[2]06'!H7</f>
        <v>37</v>
      </c>
      <c r="H5" s="197">
        <f>'[2]06'!I7</f>
        <v>0</v>
      </c>
      <c r="I5" s="197">
        <f>'[2]06'!J7</f>
        <v>0</v>
      </c>
      <c r="J5" s="197">
        <f>'[2]06'!K7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6">
        <f>'[2]06'!B8</f>
        <v>84</v>
      </c>
      <c r="C6" s="197">
        <f>'[2]06'!C8</f>
        <v>0</v>
      </c>
      <c r="D6" s="197">
        <f>'[2]06'!D8</f>
        <v>0</v>
      </c>
      <c r="E6" s="197">
        <f>'[2]06'!E8</f>
        <v>0</v>
      </c>
      <c r="F6" s="15">
        <f t="shared" si="6"/>
        <v>84</v>
      </c>
      <c r="G6" s="196">
        <f>'[2]06'!H8</f>
        <v>37</v>
      </c>
      <c r="H6" s="197">
        <f>'[2]06'!I8</f>
        <v>0</v>
      </c>
      <c r="I6" s="197">
        <f>'[2]06'!J8</f>
        <v>0</v>
      </c>
      <c r="J6" s="197">
        <f>'[2]06'!K8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6">
        <f>'[2]06'!B9</f>
        <v>84</v>
      </c>
      <c r="C7" s="197">
        <f>'[2]06'!C9</f>
        <v>0</v>
      </c>
      <c r="D7" s="197">
        <f>'[2]06'!D9</f>
        <v>0</v>
      </c>
      <c r="E7" s="197">
        <f>'[2]06'!E9</f>
        <v>0</v>
      </c>
      <c r="F7" s="15">
        <f t="shared" si="6"/>
        <v>84</v>
      </c>
      <c r="G7" s="196">
        <f>'[2]06'!H9</f>
        <v>36</v>
      </c>
      <c r="H7" s="197">
        <f>'[2]06'!I9</f>
        <v>0</v>
      </c>
      <c r="I7" s="197">
        <f>'[2]06'!J9</f>
        <v>0</v>
      </c>
      <c r="J7" s="197">
        <f>'[2]06'!K9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'[2]06'!B10</f>
        <v>84</v>
      </c>
      <c r="C8" s="197">
        <f>'[2]06'!C10</f>
        <v>0</v>
      </c>
      <c r="D8" s="197">
        <f>'[2]06'!D10</f>
        <v>0</v>
      </c>
      <c r="E8" s="197">
        <f>'[2]06'!E10</f>
        <v>0</v>
      </c>
      <c r="F8" s="15">
        <f t="shared" si="6"/>
        <v>84</v>
      </c>
      <c r="G8" s="196">
        <f>'[2]06'!H10</f>
        <v>36</v>
      </c>
      <c r="H8" s="197">
        <f>'[2]06'!I10</f>
        <v>0</v>
      </c>
      <c r="I8" s="197">
        <f>'[2]06'!J10</f>
        <v>0</v>
      </c>
      <c r="J8" s="197">
        <f>'[2]06'!K10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'[2]06'!B11</f>
        <v>84</v>
      </c>
      <c r="C9" s="197">
        <f>'[2]06'!C11</f>
        <v>0</v>
      </c>
      <c r="D9" s="197">
        <f>'[2]06'!D11</f>
        <v>0</v>
      </c>
      <c r="E9" s="197">
        <f>'[2]06'!E11</f>
        <v>0</v>
      </c>
      <c r="F9" s="15">
        <f t="shared" si="6"/>
        <v>84</v>
      </c>
      <c r="G9" s="196">
        <f>'[2]06'!H11</f>
        <v>37</v>
      </c>
      <c r="H9" s="197">
        <f>'[2]06'!I11</f>
        <v>0</v>
      </c>
      <c r="I9" s="197">
        <f>'[2]06'!J11</f>
        <v>0</v>
      </c>
      <c r="J9" s="197">
        <f>'[2]06'!K11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6">
        <f>'[2]06'!B12</f>
        <v>84</v>
      </c>
      <c r="C10" s="197">
        <f>'[2]06'!C12</f>
        <v>0</v>
      </c>
      <c r="D10" s="197">
        <f>'[2]06'!D12</f>
        <v>0</v>
      </c>
      <c r="E10" s="197">
        <f>'[2]06'!E12</f>
        <v>0</v>
      </c>
      <c r="F10" s="15">
        <f t="shared" si="6"/>
        <v>84</v>
      </c>
      <c r="G10" s="196">
        <f>'[2]06'!H12</f>
        <v>37</v>
      </c>
      <c r="H10" s="197">
        <f>'[2]06'!I12</f>
        <v>0</v>
      </c>
      <c r="I10" s="197">
        <f>'[2]06'!J12</f>
        <v>0</v>
      </c>
      <c r="J10" s="197">
        <f>'[2]06'!K12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6">
        <f>'[2]06'!B13</f>
        <v>84</v>
      </c>
      <c r="C11" s="197">
        <f>'[2]06'!C13</f>
        <v>0</v>
      </c>
      <c r="D11" s="197">
        <f>'[2]06'!D13</f>
        <v>0</v>
      </c>
      <c r="E11" s="197">
        <f>'[2]06'!E13</f>
        <v>0</v>
      </c>
      <c r="F11" s="15">
        <f t="shared" si="6"/>
        <v>84</v>
      </c>
      <c r="G11" s="196">
        <f>'[2]06'!H13</f>
        <v>37</v>
      </c>
      <c r="H11" s="197">
        <f>'[2]06'!I13</f>
        <v>0</v>
      </c>
      <c r="I11" s="197">
        <f>'[2]06'!J13</f>
        <v>0</v>
      </c>
      <c r="J11" s="197">
        <f>'[2]06'!K13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'[2]06'!B14</f>
        <v>84</v>
      </c>
      <c r="C12" s="197">
        <f>'[2]06'!C14</f>
        <v>0</v>
      </c>
      <c r="D12" s="197">
        <f>'[2]06'!D14</f>
        <v>0</v>
      </c>
      <c r="E12" s="197">
        <f>'[2]06'!E14</f>
        <v>0</v>
      </c>
      <c r="F12" s="15">
        <f t="shared" si="6"/>
        <v>84</v>
      </c>
      <c r="G12" s="196">
        <f>'[2]06'!H14</f>
        <v>37</v>
      </c>
      <c r="H12" s="197">
        <f>'[2]06'!I14</f>
        <v>0</v>
      </c>
      <c r="I12" s="197">
        <f>'[2]06'!J14</f>
        <v>0</v>
      </c>
      <c r="J12" s="197">
        <f>'[2]06'!K14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'[2]06'!B15</f>
        <v>84</v>
      </c>
      <c r="C13" s="197">
        <f>'[2]06'!C15</f>
        <v>0</v>
      </c>
      <c r="D13" s="197">
        <f>'[2]06'!D15</f>
        <v>0</v>
      </c>
      <c r="E13" s="197">
        <f>'[2]06'!E15</f>
        <v>0</v>
      </c>
      <c r="F13" s="15">
        <f t="shared" si="6"/>
        <v>84</v>
      </c>
      <c r="G13" s="196">
        <f>'[2]06'!H15</f>
        <v>37</v>
      </c>
      <c r="H13" s="197">
        <f>'[2]06'!I15</f>
        <v>0</v>
      </c>
      <c r="I13" s="197">
        <f>'[2]06'!J15</f>
        <v>0</v>
      </c>
      <c r="J13" s="197">
        <f>'[2]06'!K15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'[2]06'!B16</f>
        <v>84</v>
      </c>
      <c r="C14" s="197">
        <f>'[2]06'!C16</f>
        <v>0</v>
      </c>
      <c r="D14" s="197">
        <f>'[2]06'!D16</f>
        <v>0</v>
      </c>
      <c r="E14" s="197">
        <f>'[2]06'!E16</f>
        <v>0</v>
      </c>
      <c r="F14" s="15">
        <f t="shared" si="6"/>
        <v>84</v>
      </c>
      <c r="G14" s="196">
        <f>'[2]06'!H16</f>
        <v>37</v>
      </c>
      <c r="H14" s="197">
        <f>'[2]06'!I16</f>
        <v>0</v>
      </c>
      <c r="I14" s="197">
        <f>'[2]06'!J16</f>
        <v>0</v>
      </c>
      <c r="J14" s="197">
        <f>'[2]06'!K16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'[2]06'!B17</f>
        <v>84</v>
      </c>
      <c r="C15" s="197">
        <f>'[2]06'!C17</f>
        <v>0</v>
      </c>
      <c r="D15" s="197">
        <f>'[2]06'!D17</f>
        <v>0</v>
      </c>
      <c r="E15" s="197">
        <f>'[2]06'!E17</f>
        <v>0</v>
      </c>
      <c r="F15" s="15">
        <f t="shared" si="6"/>
        <v>84</v>
      </c>
      <c r="G15" s="196">
        <f>'[2]06'!H17</f>
        <v>37</v>
      </c>
      <c r="H15" s="197">
        <f>'[2]06'!I17</f>
        <v>0</v>
      </c>
      <c r="I15" s="197">
        <f>'[2]06'!J17</f>
        <v>0</v>
      </c>
      <c r="J15" s="197">
        <f>'[2]06'!K17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'[2]06'!B18</f>
        <v>84</v>
      </c>
      <c r="C16" s="197">
        <f>'[2]06'!C18</f>
        <v>0</v>
      </c>
      <c r="D16" s="197">
        <f>'[2]06'!D18</f>
        <v>0</v>
      </c>
      <c r="E16" s="197">
        <f>'[2]06'!E18</f>
        <v>0</v>
      </c>
      <c r="F16" s="15">
        <f t="shared" si="6"/>
        <v>84</v>
      </c>
      <c r="G16" s="196">
        <f>'[2]06'!H18</f>
        <v>37</v>
      </c>
      <c r="H16" s="197">
        <f>'[2]06'!I18</f>
        <v>0</v>
      </c>
      <c r="I16" s="197">
        <f>'[2]06'!J18</f>
        <v>0</v>
      </c>
      <c r="J16" s="197">
        <f>'[2]06'!K18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6">
        <f>'[2]06'!B19</f>
        <v>84</v>
      </c>
      <c r="C17" s="197">
        <f>'[2]06'!C19</f>
        <v>0</v>
      </c>
      <c r="D17" s="197">
        <f>'[2]06'!D19</f>
        <v>0</v>
      </c>
      <c r="E17" s="197">
        <f>'[2]06'!E19</f>
        <v>0</v>
      </c>
      <c r="F17" s="15">
        <f t="shared" si="6"/>
        <v>84</v>
      </c>
      <c r="G17" s="196">
        <f>'[2]06'!H19</f>
        <v>37</v>
      </c>
      <c r="H17" s="197">
        <f>'[2]06'!I19</f>
        <v>0</v>
      </c>
      <c r="I17" s="197">
        <f>'[2]06'!J19</f>
        <v>0</v>
      </c>
      <c r="J17" s="197">
        <f>'[2]06'!K19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6">
        <f>'[2]06'!B20</f>
        <v>84</v>
      </c>
      <c r="C18" s="197">
        <f>'[2]06'!C20</f>
        <v>0</v>
      </c>
      <c r="D18" s="197">
        <f>'[2]06'!D20</f>
        <v>0</v>
      </c>
      <c r="E18" s="197">
        <f>'[2]06'!E20</f>
        <v>0</v>
      </c>
      <c r="F18" s="15">
        <f t="shared" si="6"/>
        <v>84</v>
      </c>
      <c r="G18" s="196">
        <f>'[2]06'!H20</f>
        <v>37</v>
      </c>
      <c r="H18" s="197">
        <f>'[2]06'!I20</f>
        <v>0</v>
      </c>
      <c r="I18" s="197">
        <f>'[2]06'!J20</f>
        <v>0</v>
      </c>
      <c r="J18" s="197">
        <f>'[2]06'!K20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6">
        <f>'[2]06'!B21</f>
        <v>84</v>
      </c>
      <c r="C19" s="197">
        <f>'[2]06'!C21</f>
        <v>0</v>
      </c>
      <c r="D19" s="197">
        <f>'[2]06'!D21</f>
        <v>0</v>
      </c>
      <c r="E19" s="197">
        <f>'[2]06'!E21</f>
        <v>0</v>
      </c>
      <c r="F19" s="15">
        <f t="shared" si="6"/>
        <v>84</v>
      </c>
      <c r="G19" s="196">
        <f>'[2]06'!H21</f>
        <v>37</v>
      </c>
      <c r="H19" s="197">
        <f>'[2]06'!I21</f>
        <v>0</v>
      </c>
      <c r="I19" s="197">
        <f>'[2]06'!J21</f>
        <v>0</v>
      </c>
      <c r="J19" s="197">
        <f>'[2]06'!K21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'[2]06'!B22</f>
        <v>84</v>
      </c>
      <c r="C20" s="197">
        <f>'[2]06'!C22</f>
        <v>0</v>
      </c>
      <c r="D20" s="197">
        <f>'[2]06'!D22</f>
        <v>0</v>
      </c>
      <c r="E20" s="197">
        <f>'[2]06'!E22</f>
        <v>0</v>
      </c>
      <c r="F20" s="15">
        <f t="shared" si="6"/>
        <v>84</v>
      </c>
      <c r="G20" s="196">
        <f>'[2]06'!H22</f>
        <v>37</v>
      </c>
      <c r="H20" s="197">
        <f>'[2]06'!I22</f>
        <v>0</v>
      </c>
      <c r="I20" s="197">
        <f>'[2]06'!J22</f>
        <v>0</v>
      </c>
      <c r="J20" s="197">
        <f>'[2]06'!K22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'[2]06'!B23</f>
        <v>84</v>
      </c>
      <c r="C21" s="197">
        <f>'[2]06'!C23</f>
        <v>0</v>
      </c>
      <c r="D21" s="197">
        <f>'[2]06'!D23</f>
        <v>0</v>
      </c>
      <c r="E21" s="197">
        <f>'[2]06'!E23</f>
        <v>0</v>
      </c>
      <c r="F21" s="15">
        <f t="shared" si="6"/>
        <v>84</v>
      </c>
      <c r="G21" s="196">
        <f>'[2]06'!H23</f>
        <v>37</v>
      </c>
      <c r="H21" s="197">
        <f>'[2]06'!I23</f>
        <v>0</v>
      </c>
      <c r="I21" s="197">
        <f>'[2]06'!J23</f>
        <v>0</v>
      </c>
      <c r="J21" s="197">
        <f>'[2]06'!K23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'[2]06'!B24</f>
        <v>84</v>
      </c>
      <c r="C22" s="197">
        <f>'[2]06'!C24</f>
        <v>0</v>
      </c>
      <c r="D22" s="197">
        <f>'[2]06'!D24</f>
        <v>0</v>
      </c>
      <c r="E22" s="197">
        <f>'[2]06'!E24</f>
        <v>0</v>
      </c>
      <c r="F22" s="15">
        <f t="shared" si="6"/>
        <v>84</v>
      </c>
      <c r="G22" s="196">
        <f>'[2]06'!H24</f>
        <v>37</v>
      </c>
      <c r="H22" s="197">
        <f>'[2]06'!I24</f>
        <v>0</v>
      </c>
      <c r="I22" s="197">
        <f>'[2]06'!J24</f>
        <v>0</v>
      </c>
      <c r="J22" s="197">
        <f>'[2]06'!K24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'[2]06'!B25</f>
        <v>84</v>
      </c>
      <c r="C23" s="197">
        <f>'[2]06'!C25</f>
        <v>0</v>
      </c>
      <c r="D23" s="197">
        <f>'[2]06'!D25</f>
        <v>0</v>
      </c>
      <c r="E23" s="197">
        <f>'[2]06'!E25</f>
        <v>0</v>
      </c>
      <c r="F23" s="15">
        <f t="shared" si="6"/>
        <v>84</v>
      </c>
      <c r="G23" s="196">
        <f>'[2]06'!H25</f>
        <v>37</v>
      </c>
      <c r="H23" s="197">
        <f>'[2]06'!I25</f>
        <v>0</v>
      </c>
      <c r="I23" s="197">
        <f>'[2]06'!J25</f>
        <v>0</v>
      </c>
      <c r="J23" s="197">
        <f>'[2]06'!K25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'[2]06'!B26</f>
        <v>84</v>
      </c>
      <c r="C24" s="197">
        <f>'[2]06'!C26</f>
        <v>0</v>
      </c>
      <c r="D24" s="197">
        <f>'[2]06'!D26</f>
        <v>0</v>
      </c>
      <c r="E24" s="197">
        <f>'[2]06'!E26</f>
        <v>0</v>
      </c>
      <c r="F24" s="15">
        <f t="shared" si="6"/>
        <v>84</v>
      </c>
      <c r="G24" s="196">
        <f>'[2]06'!H26</f>
        <v>37</v>
      </c>
      <c r="H24" s="197">
        <f>'[2]06'!I26</f>
        <v>0</v>
      </c>
      <c r="I24" s="197">
        <f>'[2]06'!J26</f>
        <v>0</v>
      </c>
      <c r="J24" s="197">
        <f>'[2]06'!K26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'[2]06'!B27</f>
        <v>84</v>
      </c>
      <c r="C25" s="197">
        <f>'[2]06'!C27</f>
        <v>0</v>
      </c>
      <c r="D25" s="197">
        <f>'[2]06'!D27</f>
        <v>0</v>
      </c>
      <c r="E25" s="197">
        <f>'[2]06'!E27</f>
        <v>0</v>
      </c>
      <c r="F25" s="15">
        <f t="shared" si="6"/>
        <v>84</v>
      </c>
      <c r="G25" s="196">
        <f>'[2]06'!H27</f>
        <v>37</v>
      </c>
      <c r="H25" s="197">
        <f>'[2]06'!I27</f>
        <v>0</v>
      </c>
      <c r="I25" s="197">
        <f>'[2]06'!J27</f>
        <v>0</v>
      </c>
      <c r="J25" s="197">
        <f>'[2]06'!K27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6">
        <f>'[2]06'!B28</f>
        <v>84</v>
      </c>
      <c r="C26" s="197">
        <f>'[2]06'!C28</f>
        <v>0</v>
      </c>
      <c r="D26" s="197">
        <f>'[2]06'!D28</f>
        <v>0</v>
      </c>
      <c r="E26" s="197">
        <f>'[2]06'!E28</f>
        <v>0</v>
      </c>
      <c r="F26" s="15">
        <f t="shared" si="6"/>
        <v>84</v>
      </c>
      <c r="G26" s="196">
        <f>'[2]06'!H28</f>
        <v>37</v>
      </c>
      <c r="H26" s="197">
        <f>'[2]06'!I28</f>
        <v>0</v>
      </c>
      <c r="I26" s="197">
        <f>'[2]06'!J28</f>
        <v>0</v>
      </c>
      <c r="J26" s="197">
        <f>'[2]06'!K28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6">
        <f>'[2]06'!B29</f>
        <v>84</v>
      </c>
      <c r="C27" s="197">
        <f>'[2]06'!C29</f>
        <v>0</v>
      </c>
      <c r="D27" s="197">
        <f>'[2]06'!D29</f>
        <v>0</v>
      </c>
      <c r="E27" s="197">
        <f>'[2]06'!E29</f>
        <v>0</v>
      </c>
      <c r="F27" s="15">
        <f t="shared" si="6"/>
        <v>84</v>
      </c>
      <c r="G27" s="196">
        <f>'[2]06'!H29</f>
        <v>38</v>
      </c>
      <c r="H27" s="197">
        <f>'[2]06'!I29</f>
        <v>0</v>
      </c>
      <c r="I27" s="197">
        <f>'[2]06'!J29</f>
        <v>0</v>
      </c>
      <c r="J27" s="197">
        <f>'[2]06'!K29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6">
        <f>'[2]06'!B30</f>
        <v>84</v>
      </c>
      <c r="C28" s="197">
        <f>'[2]06'!C30</f>
        <v>0</v>
      </c>
      <c r="D28" s="197">
        <f>'[2]06'!D30</f>
        <v>0</v>
      </c>
      <c r="E28" s="197">
        <f>'[2]06'!E30</f>
        <v>0</v>
      </c>
      <c r="F28" s="15">
        <f t="shared" si="6"/>
        <v>84</v>
      </c>
      <c r="G28" s="196">
        <f>'[2]06'!H30</f>
        <v>38</v>
      </c>
      <c r="H28" s="197">
        <f>'[2]06'!I30</f>
        <v>0</v>
      </c>
      <c r="I28" s="197">
        <f>'[2]06'!J30</f>
        <v>0</v>
      </c>
      <c r="J28" s="197">
        <f>'[2]06'!K30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6">
        <f>'[2]06'!B31</f>
        <v>84</v>
      </c>
      <c r="C29" s="197">
        <f>'[2]06'!C31</f>
        <v>0</v>
      </c>
      <c r="D29" s="197">
        <f>'[2]06'!D31</f>
        <v>0</v>
      </c>
      <c r="E29" s="197">
        <f>'[2]06'!E31</f>
        <v>0</v>
      </c>
      <c r="F29" s="15">
        <f t="shared" si="6"/>
        <v>84</v>
      </c>
      <c r="G29" s="196">
        <f>'[2]06'!H31</f>
        <v>38</v>
      </c>
      <c r="H29" s="197">
        <f>'[2]06'!I31</f>
        <v>0</v>
      </c>
      <c r="I29" s="197">
        <f>'[2]06'!J31</f>
        <v>0</v>
      </c>
      <c r="J29" s="197">
        <f>'[2]06'!K31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6">
        <f>'[2]06'!B32</f>
        <v>84</v>
      </c>
      <c r="C30" s="197">
        <f>'[2]06'!C32</f>
        <v>0</v>
      </c>
      <c r="D30" s="197">
        <f>'[2]06'!D32</f>
        <v>0</v>
      </c>
      <c r="E30" s="197">
        <f>'[2]06'!E32</f>
        <v>0</v>
      </c>
      <c r="F30" s="15">
        <f t="shared" si="6"/>
        <v>84</v>
      </c>
      <c r="G30" s="196">
        <f>'[2]06'!H32</f>
        <v>38</v>
      </c>
      <c r="H30" s="197">
        <f>'[2]06'!I32</f>
        <v>0</v>
      </c>
      <c r="I30" s="197">
        <f>'[2]06'!J32</f>
        <v>0</v>
      </c>
      <c r="J30" s="197">
        <f>'[2]06'!K32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6">
        <f>'[2]06'!B33</f>
        <v>84</v>
      </c>
      <c r="C31" s="197">
        <f>'[2]06'!C33</f>
        <v>0</v>
      </c>
      <c r="D31" s="197">
        <f>'[2]06'!D33</f>
        <v>0</v>
      </c>
      <c r="E31" s="197">
        <f>'[2]06'!E33</f>
        <v>0</v>
      </c>
      <c r="F31" s="15">
        <f t="shared" si="6"/>
        <v>84</v>
      </c>
      <c r="G31" s="196">
        <f>'[2]06'!H33</f>
        <v>38</v>
      </c>
      <c r="H31" s="197">
        <f>'[2]06'!I33</f>
        <v>0</v>
      </c>
      <c r="I31" s="197">
        <f>'[2]06'!J33</f>
        <v>0</v>
      </c>
      <c r="J31" s="197">
        <f>'[2]06'!K33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6">
        <f>'[2]06'!B34</f>
        <v>84</v>
      </c>
      <c r="C32" s="197">
        <f>'[2]06'!C34</f>
        <v>0</v>
      </c>
      <c r="D32" s="197">
        <f>'[2]06'!D34</f>
        <v>0</v>
      </c>
      <c r="E32" s="197">
        <f>'[2]06'!E34</f>
        <v>0</v>
      </c>
      <c r="F32" s="15">
        <f t="shared" si="6"/>
        <v>84</v>
      </c>
      <c r="G32" s="196">
        <f>'[2]06'!H34</f>
        <v>38</v>
      </c>
      <c r="H32" s="197">
        <f>'[2]06'!I34</f>
        <v>0</v>
      </c>
      <c r="I32" s="197">
        <f>'[2]06'!J34</f>
        <v>0</v>
      </c>
      <c r="J32" s="197">
        <f>'[2]06'!K34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6">
        <f>'[2]06'!B35</f>
        <v>84</v>
      </c>
      <c r="C33" s="197">
        <f>'[2]06'!C35</f>
        <v>0</v>
      </c>
      <c r="D33" s="197">
        <f>'[2]06'!D35</f>
        <v>0</v>
      </c>
      <c r="E33" s="197">
        <f>'[2]06'!E35</f>
        <v>0</v>
      </c>
      <c r="F33" s="15">
        <f t="shared" si="6"/>
        <v>84</v>
      </c>
      <c r="G33" s="196">
        <f>'[2]06'!H35</f>
        <v>38</v>
      </c>
      <c r="H33" s="197">
        <f>'[2]06'!I35</f>
        <v>0</v>
      </c>
      <c r="I33" s="197">
        <f>'[2]06'!J35</f>
        <v>0</v>
      </c>
      <c r="J33" s="197">
        <f>'[2]06'!K35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6">
        <f>'[2]06'!B36</f>
        <v>84</v>
      </c>
      <c r="C34" s="197">
        <f>'[2]06'!C36</f>
        <v>0</v>
      </c>
      <c r="D34" s="197">
        <f>'[2]06'!D36</f>
        <v>0</v>
      </c>
      <c r="E34" s="197">
        <f>'[2]06'!E36</f>
        <v>0</v>
      </c>
      <c r="F34" s="15">
        <f t="shared" si="6"/>
        <v>84</v>
      </c>
      <c r="G34" s="196">
        <f>'[2]06'!H36</f>
        <v>38</v>
      </c>
      <c r="H34" s="197">
        <f>'[2]06'!I36</f>
        <v>0</v>
      </c>
      <c r="I34" s="197">
        <f>'[2]06'!J36</f>
        <v>0</v>
      </c>
      <c r="J34" s="197">
        <f>'[2]06'!K36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6">
        <f>'[2]06'!B37</f>
        <v>84</v>
      </c>
      <c r="C35" s="197">
        <f>'[2]06'!C37</f>
        <v>0</v>
      </c>
      <c r="D35" s="197">
        <f>'[2]06'!D37</f>
        <v>0</v>
      </c>
      <c r="E35" s="197">
        <f>'[2]06'!E37</f>
        <v>0</v>
      </c>
      <c r="F35" s="15">
        <f t="shared" si="6"/>
        <v>84</v>
      </c>
      <c r="G35" s="196">
        <f>'[2]06'!H37</f>
        <v>38</v>
      </c>
      <c r="H35" s="197">
        <f>'[2]06'!I37</f>
        <v>0</v>
      </c>
      <c r="I35" s="197">
        <f>'[2]06'!J37</f>
        <v>0</v>
      </c>
      <c r="J35" s="197">
        <f>'[2]06'!K37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6">
        <f>'[2]06'!B38</f>
        <v>84</v>
      </c>
      <c r="C36" s="197">
        <f>'[2]06'!C38</f>
        <v>0</v>
      </c>
      <c r="D36" s="197">
        <f>'[2]06'!D38</f>
        <v>0</v>
      </c>
      <c r="E36" s="197">
        <f>'[2]06'!E38</f>
        <v>0</v>
      </c>
      <c r="F36" s="15">
        <f t="shared" si="6"/>
        <v>84</v>
      </c>
      <c r="G36" s="196">
        <f>'[2]06'!H38</f>
        <v>38</v>
      </c>
      <c r="H36" s="197">
        <f>'[2]06'!I38</f>
        <v>0</v>
      </c>
      <c r="I36" s="197">
        <f>'[2]06'!J38</f>
        <v>0</v>
      </c>
      <c r="J36" s="197">
        <f>'[2]06'!K38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6">
        <f>'[2]06'!B39</f>
        <v>84</v>
      </c>
      <c r="C37" s="197">
        <f>'[2]06'!C39</f>
        <v>0</v>
      </c>
      <c r="D37" s="197">
        <f>'[2]06'!D39</f>
        <v>0</v>
      </c>
      <c r="E37" s="197">
        <f>'[2]06'!E39</f>
        <v>0</v>
      </c>
      <c r="F37" s="15">
        <f t="shared" si="6"/>
        <v>84</v>
      </c>
      <c r="G37" s="196">
        <f>'[2]06'!H39</f>
        <v>38</v>
      </c>
      <c r="H37" s="197">
        <f>'[2]06'!I39</f>
        <v>0</v>
      </c>
      <c r="I37" s="197">
        <f>'[2]06'!J39</f>
        <v>0</v>
      </c>
      <c r="J37" s="197">
        <f>'[2]06'!K39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6">
        <f>'[2]06'!B40</f>
        <v>84</v>
      </c>
      <c r="C38" s="197">
        <f>'[2]06'!C40</f>
        <v>0</v>
      </c>
      <c r="D38" s="197">
        <f>'[2]06'!D40</f>
        <v>0</v>
      </c>
      <c r="E38" s="197">
        <f>'[2]06'!E40</f>
        <v>0</v>
      </c>
      <c r="F38" s="15">
        <f t="shared" si="6"/>
        <v>84</v>
      </c>
      <c r="G38" s="196">
        <f>'[2]06'!H40</f>
        <v>38</v>
      </c>
      <c r="H38" s="197">
        <f>'[2]06'!I40</f>
        <v>0</v>
      </c>
      <c r="I38" s="197">
        <f>'[2]06'!J40</f>
        <v>0</v>
      </c>
      <c r="J38" s="197">
        <f>'[2]06'!K40</f>
        <v>0</v>
      </c>
      <c r="K38" s="15">
        <f t="shared" si="3"/>
        <v>38</v>
      </c>
      <c r="L38" s="18">
        <f>frq!C38</f>
        <v>1</v>
      </c>
      <c r="M38" s="167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6">
        <f>'[2]06'!B41</f>
        <v>84</v>
      </c>
      <c r="C39" s="197">
        <f>'[2]06'!C41</f>
        <v>0</v>
      </c>
      <c r="D39" s="197">
        <f>'[2]06'!D41</f>
        <v>0</v>
      </c>
      <c r="E39" s="197">
        <f>'[2]06'!E41</f>
        <v>0</v>
      </c>
      <c r="F39" s="15">
        <f t="shared" si="6"/>
        <v>84</v>
      </c>
      <c r="G39" s="196">
        <f>'[2]06'!H41</f>
        <v>38</v>
      </c>
      <c r="H39" s="197">
        <f>'[2]06'!I41</f>
        <v>0</v>
      </c>
      <c r="I39" s="197">
        <f>'[2]06'!J41</f>
        <v>0</v>
      </c>
      <c r="J39" s="197">
        <f>'[2]06'!K41</f>
        <v>0</v>
      </c>
      <c r="K39" s="15">
        <f t="shared" si="3"/>
        <v>38</v>
      </c>
      <c r="L39" s="18">
        <f>frq!C39</f>
        <v>1</v>
      </c>
      <c r="M39" s="167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6">
        <f>'[2]06'!B42</f>
        <v>84</v>
      </c>
      <c r="C40" s="197">
        <f>'[2]06'!C42</f>
        <v>0</v>
      </c>
      <c r="D40" s="197">
        <f>'[2]06'!D42</f>
        <v>0</v>
      </c>
      <c r="E40" s="197">
        <f>'[2]06'!E42</f>
        <v>0</v>
      </c>
      <c r="F40" s="15">
        <f t="shared" si="6"/>
        <v>84</v>
      </c>
      <c r="G40" s="196">
        <f>'[2]06'!H42</f>
        <v>38</v>
      </c>
      <c r="H40" s="197">
        <f>'[2]06'!I42</f>
        <v>0</v>
      </c>
      <c r="I40" s="197">
        <f>'[2]06'!J42</f>
        <v>0</v>
      </c>
      <c r="J40" s="197">
        <f>'[2]06'!K42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6">
        <f>'[2]06'!B43</f>
        <v>84</v>
      </c>
      <c r="C41" s="197">
        <f>'[2]06'!C43</f>
        <v>0</v>
      </c>
      <c r="D41" s="197">
        <f>'[2]06'!D43</f>
        <v>0</v>
      </c>
      <c r="E41" s="197">
        <f>'[2]06'!E43</f>
        <v>0</v>
      </c>
      <c r="F41" s="15">
        <f t="shared" si="6"/>
        <v>84</v>
      </c>
      <c r="G41" s="196">
        <f>'[2]06'!H43</f>
        <v>38</v>
      </c>
      <c r="H41" s="197">
        <f>'[2]06'!I43</f>
        <v>0</v>
      </c>
      <c r="I41" s="197">
        <f>'[2]06'!J43</f>
        <v>0</v>
      </c>
      <c r="J41" s="197">
        <f>'[2]06'!K43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6">
        <f>'[2]06'!B44</f>
        <v>84</v>
      </c>
      <c r="C42" s="197">
        <f>'[2]06'!C44</f>
        <v>0</v>
      </c>
      <c r="D42" s="197">
        <f>'[2]06'!D44</f>
        <v>0</v>
      </c>
      <c r="E42" s="197">
        <f>'[2]06'!E44</f>
        <v>0</v>
      </c>
      <c r="F42" s="15">
        <f t="shared" si="6"/>
        <v>84</v>
      </c>
      <c r="G42" s="196">
        <f>'[2]06'!H44</f>
        <v>38</v>
      </c>
      <c r="H42" s="197">
        <f>'[2]06'!I44</f>
        <v>0</v>
      </c>
      <c r="I42" s="197">
        <f>'[2]06'!J44</f>
        <v>0</v>
      </c>
      <c r="J42" s="197">
        <f>'[2]06'!K44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6">
        <f>'[2]06'!B45</f>
        <v>84</v>
      </c>
      <c r="C43" s="197">
        <f>'[2]06'!C45</f>
        <v>0</v>
      </c>
      <c r="D43" s="197">
        <f>'[2]06'!D45</f>
        <v>0</v>
      </c>
      <c r="E43" s="197">
        <f>'[2]06'!E45</f>
        <v>0</v>
      </c>
      <c r="F43" s="15">
        <f t="shared" si="6"/>
        <v>84</v>
      </c>
      <c r="G43" s="196">
        <f>'[2]06'!H45</f>
        <v>36</v>
      </c>
      <c r="H43" s="197">
        <f>'[2]06'!I45</f>
        <v>0</v>
      </c>
      <c r="I43" s="197">
        <f>'[2]06'!J45</f>
        <v>0</v>
      </c>
      <c r="J43" s="197">
        <f>'[2]06'!K45</f>
        <v>0</v>
      </c>
      <c r="K43" s="15">
        <f t="shared" si="3"/>
        <v>36</v>
      </c>
      <c r="L43" s="18">
        <f>frq!C43</f>
        <v>1</v>
      </c>
      <c r="M43" s="167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6">
        <f>'[2]06'!B46</f>
        <v>84</v>
      </c>
      <c r="C44" s="197">
        <f>'[2]06'!C46</f>
        <v>0</v>
      </c>
      <c r="D44" s="197">
        <f>'[2]06'!D46</f>
        <v>0</v>
      </c>
      <c r="E44" s="197">
        <f>'[2]06'!E46</f>
        <v>0</v>
      </c>
      <c r="F44" s="15">
        <f t="shared" si="6"/>
        <v>84</v>
      </c>
      <c r="G44" s="196">
        <f>'[2]06'!H46</f>
        <v>36</v>
      </c>
      <c r="H44" s="197">
        <f>'[2]06'!I46</f>
        <v>0</v>
      </c>
      <c r="I44" s="197">
        <f>'[2]06'!J46</f>
        <v>0</v>
      </c>
      <c r="J44" s="197">
        <f>'[2]06'!K46</f>
        <v>0</v>
      </c>
      <c r="K44" s="15">
        <f t="shared" si="3"/>
        <v>36</v>
      </c>
      <c r="L44" s="18">
        <f>frq!C44</f>
        <v>1</v>
      </c>
      <c r="M44" s="167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6">
        <f>'[2]06'!B47</f>
        <v>84</v>
      </c>
      <c r="C45" s="197">
        <f>'[2]06'!C47</f>
        <v>0</v>
      </c>
      <c r="D45" s="197">
        <f>'[2]06'!D47</f>
        <v>0</v>
      </c>
      <c r="E45" s="197">
        <f>'[2]06'!E47</f>
        <v>0</v>
      </c>
      <c r="F45" s="15">
        <f t="shared" si="6"/>
        <v>84</v>
      </c>
      <c r="G45" s="196">
        <f>'[2]06'!H47</f>
        <v>36</v>
      </c>
      <c r="H45" s="197">
        <f>'[2]06'!I47</f>
        <v>0</v>
      </c>
      <c r="I45" s="197">
        <f>'[2]06'!J47</f>
        <v>0</v>
      </c>
      <c r="J45" s="197">
        <f>'[2]06'!K47</f>
        <v>0</v>
      </c>
      <c r="K45" s="15">
        <f t="shared" si="3"/>
        <v>36</v>
      </c>
      <c r="L45" s="18">
        <f>frq!C45</f>
        <v>1</v>
      </c>
      <c r="M45" s="167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</row>
    <row r="46" spans="1:18">
      <c r="A46" s="8" t="s">
        <v>88</v>
      </c>
      <c r="B46" s="196">
        <f>'[2]06'!B48</f>
        <v>84</v>
      </c>
      <c r="C46" s="197">
        <f>'[2]06'!C48</f>
        <v>0</v>
      </c>
      <c r="D46" s="197">
        <f>'[2]06'!D48</f>
        <v>0</v>
      </c>
      <c r="E46" s="197">
        <f>'[2]06'!E48</f>
        <v>0</v>
      </c>
      <c r="F46" s="15">
        <f t="shared" si="6"/>
        <v>84</v>
      </c>
      <c r="G46" s="196">
        <f>'[2]06'!H48</f>
        <v>35</v>
      </c>
      <c r="H46" s="197">
        <f>'[2]06'!I48</f>
        <v>0</v>
      </c>
      <c r="I46" s="197">
        <f>'[2]06'!J48</f>
        <v>0</v>
      </c>
      <c r="J46" s="197">
        <f>'[2]06'!K48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6">
        <f>'[2]06'!B49</f>
        <v>84</v>
      </c>
      <c r="C47" s="197">
        <f>'[2]06'!C49</f>
        <v>0</v>
      </c>
      <c r="D47" s="197">
        <f>'[2]06'!D49</f>
        <v>0</v>
      </c>
      <c r="E47" s="197">
        <f>'[2]06'!E49</f>
        <v>0</v>
      </c>
      <c r="F47" s="15">
        <f t="shared" si="6"/>
        <v>84</v>
      </c>
      <c r="G47" s="196">
        <f>'[2]06'!H49</f>
        <v>35</v>
      </c>
      <c r="H47" s="197">
        <f>'[2]06'!I49</f>
        <v>0</v>
      </c>
      <c r="I47" s="197">
        <f>'[2]06'!J49</f>
        <v>0</v>
      </c>
      <c r="J47" s="197">
        <f>'[2]06'!K49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196">
        <f>'[2]06'!B50</f>
        <v>84</v>
      </c>
      <c r="C48" s="197">
        <f>'[2]06'!C50</f>
        <v>0</v>
      </c>
      <c r="D48" s="197">
        <f>'[2]06'!D50</f>
        <v>0</v>
      </c>
      <c r="E48" s="197">
        <f>'[2]06'!E50</f>
        <v>0</v>
      </c>
      <c r="F48" s="15">
        <f t="shared" si="6"/>
        <v>84</v>
      </c>
      <c r="G48" s="196">
        <f>'[2]06'!H50</f>
        <v>35</v>
      </c>
      <c r="H48" s="197">
        <f>'[2]06'!I50</f>
        <v>0</v>
      </c>
      <c r="I48" s="197">
        <f>'[2]06'!J50</f>
        <v>0</v>
      </c>
      <c r="J48" s="197">
        <f>'[2]06'!K50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196">
        <f>'[2]06'!B51</f>
        <v>84</v>
      </c>
      <c r="C49" s="197">
        <f>'[2]06'!C51</f>
        <v>0</v>
      </c>
      <c r="D49" s="197">
        <f>'[2]06'!D51</f>
        <v>0</v>
      </c>
      <c r="E49" s="197">
        <f>'[2]06'!E51</f>
        <v>0</v>
      </c>
      <c r="F49" s="15">
        <f t="shared" si="6"/>
        <v>84</v>
      </c>
      <c r="G49" s="196">
        <f>'[2]06'!H51</f>
        <v>35</v>
      </c>
      <c r="H49" s="197">
        <f>'[2]06'!I51</f>
        <v>0</v>
      </c>
      <c r="I49" s="197">
        <f>'[2]06'!J51</f>
        <v>0</v>
      </c>
      <c r="J49" s="197">
        <f>'[2]06'!K51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6">
        <f>'[2]06'!B52</f>
        <v>84</v>
      </c>
      <c r="C50" s="197">
        <f>'[2]06'!C52</f>
        <v>0</v>
      </c>
      <c r="D50" s="197">
        <f>'[2]06'!D52</f>
        <v>0</v>
      </c>
      <c r="E50" s="197">
        <f>'[2]06'!E52</f>
        <v>0</v>
      </c>
      <c r="F50" s="15">
        <f t="shared" si="6"/>
        <v>84</v>
      </c>
      <c r="G50" s="196">
        <f>'[2]06'!H52</f>
        <v>35</v>
      </c>
      <c r="H50" s="197">
        <f>'[2]06'!I52</f>
        <v>0</v>
      </c>
      <c r="I50" s="197">
        <f>'[2]06'!J52</f>
        <v>0</v>
      </c>
      <c r="J50" s="197">
        <f>'[2]06'!K52</f>
        <v>0</v>
      </c>
      <c r="K50" s="15">
        <f t="shared" si="3"/>
        <v>35</v>
      </c>
      <c r="L50" s="18">
        <f>frq!C50</f>
        <v>1</v>
      </c>
      <c r="M50" s="167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6">
        <f>'[2]06'!B53</f>
        <v>84</v>
      </c>
      <c r="C51" s="197">
        <f>'[2]06'!C53</f>
        <v>0</v>
      </c>
      <c r="D51" s="197">
        <f>'[2]06'!D53</f>
        <v>0</v>
      </c>
      <c r="E51" s="197">
        <f>'[2]06'!E53</f>
        <v>0</v>
      </c>
      <c r="F51" s="15">
        <f t="shared" si="6"/>
        <v>84</v>
      </c>
      <c r="G51" s="196">
        <f>'[2]06'!H53</f>
        <v>34</v>
      </c>
      <c r="H51" s="197">
        <f>'[2]06'!I53</f>
        <v>0</v>
      </c>
      <c r="I51" s="197">
        <f>'[2]06'!J53</f>
        <v>0</v>
      </c>
      <c r="J51" s="197">
        <f>'[2]06'!K53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'[2]06'!B54</f>
        <v>84</v>
      </c>
      <c r="C52" s="197">
        <f>'[2]06'!C54</f>
        <v>0</v>
      </c>
      <c r="D52" s="197">
        <f>'[2]06'!D54</f>
        <v>0</v>
      </c>
      <c r="E52" s="197">
        <f>'[2]06'!E54</f>
        <v>0</v>
      </c>
      <c r="F52" s="15">
        <f t="shared" si="6"/>
        <v>84</v>
      </c>
      <c r="G52" s="196">
        <f>'[2]06'!H54</f>
        <v>34</v>
      </c>
      <c r="H52" s="197">
        <f>'[2]06'!I54</f>
        <v>0</v>
      </c>
      <c r="I52" s="197">
        <f>'[2]06'!J54</f>
        <v>0</v>
      </c>
      <c r="J52" s="197">
        <f>'[2]06'!K54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'[2]06'!B55</f>
        <v>84</v>
      </c>
      <c r="C53" s="197">
        <f>'[2]06'!C55</f>
        <v>0</v>
      </c>
      <c r="D53" s="197">
        <f>'[2]06'!D55</f>
        <v>0</v>
      </c>
      <c r="E53" s="197">
        <f>'[2]06'!E55</f>
        <v>0</v>
      </c>
      <c r="F53" s="15">
        <f t="shared" si="6"/>
        <v>84</v>
      </c>
      <c r="G53" s="196">
        <f>'[2]06'!H55</f>
        <v>34</v>
      </c>
      <c r="H53" s="197">
        <f>'[2]06'!I55</f>
        <v>0</v>
      </c>
      <c r="I53" s="197">
        <f>'[2]06'!J55</f>
        <v>0</v>
      </c>
      <c r="J53" s="197">
        <f>'[2]06'!K55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'[2]06'!B56</f>
        <v>84</v>
      </c>
      <c r="C54" s="197">
        <f>'[2]06'!C56</f>
        <v>0</v>
      </c>
      <c r="D54" s="197">
        <f>'[2]06'!D56</f>
        <v>0</v>
      </c>
      <c r="E54" s="197">
        <f>'[2]06'!E56</f>
        <v>0</v>
      </c>
      <c r="F54" s="15">
        <f t="shared" si="6"/>
        <v>84</v>
      </c>
      <c r="G54" s="196">
        <f>'[2]06'!H56</f>
        <v>33</v>
      </c>
      <c r="H54" s="197">
        <f>'[2]06'!I56</f>
        <v>0</v>
      </c>
      <c r="I54" s="197">
        <f>'[2]06'!J56</f>
        <v>0</v>
      </c>
      <c r="J54" s="197">
        <f>'[2]06'!K56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6">
        <f>'[2]06'!B57</f>
        <v>84</v>
      </c>
      <c r="C55" s="197">
        <f>'[2]06'!C57</f>
        <v>0</v>
      </c>
      <c r="D55" s="197">
        <f>'[2]06'!D57</f>
        <v>0</v>
      </c>
      <c r="E55" s="197">
        <f>'[2]06'!E57</f>
        <v>0</v>
      </c>
      <c r="F55" s="15">
        <f t="shared" si="6"/>
        <v>84</v>
      </c>
      <c r="G55" s="196">
        <f>'[2]06'!H57</f>
        <v>33</v>
      </c>
      <c r="H55" s="197">
        <f>'[2]06'!I57</f>
        <v>0</v>
      </c>
      <c r="I55" s="197">
        <f>'[2]06'!J57</f>
        <v>0</v>
      </c>
      <c r="J55" s="197">
        <f>'[2]06'!K57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6">
        <f>'[2]06'!B58</f>
        <v>84</v>
      </c>
      <c r="C56" s="197">
        <f>'[2]06'!C58</f>
        <v>0</v>
      </c>
      <c r="D56" s="197">
        <f>'[2]06'!D58</f>
        <v>0</v>
      </c>
      <c r="E56" s="197">
        <f>'[2]06'!E58</f>
        <v>0</v>
      </c>
      <c r="F56" s="15">
        <f t="shared" si="6"/>
        <v>84</v>
      </c>
      <c r="G56" s="196">
        <f>'[2]06'!H58</f>
        <v>33</v>
      </c>
      <c r="H56" s="197">
        <f>'[2]06'!I58</f>
        <v>0</v>
      </c>
      <c r="I56" s="197">
        <f>'[2]06'!J58</f>
        <v>0</v>
      </c>
      <c r="J56" s="197">
        <f>'[2]06'!K58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6">
        <f>'[2]06'!B59</f>
        <v>84</v>
      </c>
      <c r="C57" s="197">
        <f>'[2]06'!C59</f>
        <v>0</v>
      </c>
      <c r="D57" s="197">
        <f>'[2]06'!D59</f>
        <v>0</v>
      </c>
      <c r="E57" s="197">
        <f>'[2]06'!E59</f>
        <v>0</v>
      </c>
      <c r="F57" s="15">
        <f t="shared" si="6"/>
        <v>84</v>
      </c>
      <c r="G57" s="196">
        <f>'[2]06'!H59</f>
        <v>33</v>
      </c>
      <c r="H57" s="197">
        <f>'[2]06'!I59</f>
        <v>0</v>
      </c>
      <c r="I57" s="197">
        <f>'[2]06'!J59</f>
        <v>0</v>
      </c>
      <c r="J57" s="197">
        <f>'[2]06'!K59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6">
        <f>'[2]06'!B60</f>
        <v>84</v>
      </c>
      <c r="C58" s="197">
        <f>'[2]06'!C60</f>
        <v>0</v>
      </c>
      <c r="D58" s="197">
        <f>'[2]06'!D60</f>
        <v>0</v>
      </c>
      <c r="E58" s="197">
        <f>'[2]06'!E60</f>
        <v>0</v>
      </c>
      <c r="F58" s="15">
        <f t="shared" si="6"/>
        <v>84</v>
      </c>
      <c r="G58" s="196">
        <f>'[2]06'!H60</f>
        <v>33</v>
      </c>
      <c r="H58" s="197">
        <f>'[2]06'!I60</f>
        <v>0</v>
      </c>
      <c r="I58" s="197">
        <f>'[2]06'!J60</f>
        <v>0</v>
      </c>
      <c r="J58" s="197">
        <f>'[2]06'!K60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6">
        <f>'[2]06'!B61</f>
        <v>84</v>
      </c>
      <c r="C59" s="197">
        <f>'[2]06'!C61</f>
        <v>0</v>
      </c>
      <c r="D59" s="197">
        <f>'[2]06'!D61</f>
        <v>0</v>
      </c>
      <c r="E59" s="197">
        <f>'[2]06'!E61</f>
        <v>0</v>
      </c>
      <c r="F59" s="15">
        <f t="shared" si="6"/>
        <v>84</v>
      </c>
      <c r="G59" s="196">
        <f>'[2]06'!H61</f>
        <v>33</v>
      </c>
      <c r="H59" s="197">
        <f>'[2]06'!I61</f>
        <v>0</v>
      </c>
      <c r="I59" s="197">
        <f>'[2]06'!J61</f>
        <v>0</v>
      </c>
      <c r="J59" s="197">
        <f>'[2]06'!K61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6">
        <f>'[2]06'!B62</f>
        <v>84</v>
      </c>
      <c r="C60" s="197">
        <f>'[2]06'!C62</f>
        <v>0</v>
      </c>
      <c r="D60" s="197">
        <f>'[2]06'!D62</f>
        <v>0</v>
      </c>
      <c r="E60" s="197">
        <f>'[2]06'!E62</f>
        <v>0</v>
      </c>
      <c r="F60" s="15">
        <f t="shared" si="6"/>
        <v>84</v>
      </c>
      <c r="G60" s="196">
        <f>'[2]06'!H62</f>
        <v>33</v>
      </c>
      <c r="H60" s="197">
        <f>'[2]06'!I62</f>
        <v>0</v>
      </c>
      <c r="I60" s="197">
        <f>'[2]06'!J62</f>
        <v>0</v>
      </c>
      <c r="J60" s="197">
        <f>'[2]06'!K62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'[2]06'!B63</f>
        <v>84</v>
      </c>
      <c r="C61" s="197">
        <f>'[2]06'!C63</f>
        <v>0</v>
      </c>
      <c r="D61" s="197">
        <f>'[2]06'!D63</f>
        <v>0</v>
      </c>
      <c r="E61" s="197">
        <f>'[2]06'!E63</f>
        <v>0</v>
      </c>
      <c r="F61" s="15">
        <f t="shared" si="6"/>
        <v>84</v>
      </c>
      <c r="G61" s="196">
        <f>'[2]06'!H63</f>
        <v>33</v>
      </c>
      <c r="H61" s="197">
        <f>'[2]06'!I63</f>
        <v>0</v>
      </c>
      <c r="I61" s="197">
        <f>'[2]06'!J63</f>
        <v>0</v>
      </c>
      <c r="J61" s="197">
        <f>'[2]06'!K63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'[2]06'!B64</f>
        <v>84</v>
      </c>
      <c r="C62" s="197">
        <f>'[2]06'!C64</f>
        <v>0</v>
      </c>
      <c r="D62" s="197">
        <f>'[2]06'!D64</f>
        <v>0</v>
      </c>
      <c r="E62" s="197">
        <f>'[2]06'!E64</f>
        <v>0</v>
      </c>
      <c r="F62" s="15">
        <f t="shared" si="6"/>
        <v>84</v>
      </c>
      <c r="G62" s="196">
        <f>'[2]06'!H64</f>
        <v>33</v>
      </c>
      <c r="H62" s="197">
        <f>'[2]06'!I64</f>
        <v>0</v>
      </c>
      <c r="I62" s="197">
        <f>'[2]06'!J64</f>
        <v>0</v>
      </c>
      <c r="J62" s="197">
        <f>'[2]06'!K64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'[2]06'!B65</f>
        <v>84</v>
      </c>
      <c r="C63" s="197">
        <f>'[2]06'!C65</f>
        <v>0</v>
      </c>
      <c r="D63" s="197">
        <f>'[2]06'!D65</f>
        <v>0</v>
      </c>
      <c r="E63" s="197">
        <f>'[2]06'!E65</f>
        <v>0</v>
      </c>
      <c r="F63" s="15">
        <f t="shared" si="6"/>
        <v>84</v>
      </c>
      <c r="G63" s="196">
        <f>'[2]06'!H65</f>
        <v>33</v>
      </c>
      <c r="H63" s="197">
        <f>'[2]06'!I65</f>
        <v>0</v>
      </c>
      <c r="I63" s="197">
        <f>'[2]06'!J65</f>
        <v>0</v>
      </c>
      <c r="J63" s="197">
        <f>'[2]06'!K65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'[2]06'!B66</f>
        <v>84</v>
      </c>
      <c r="C64" s="197">
        <f>'[2]06'!C66</f>
        <v>0</v>
      </c>
      <c r="D64" s="197">
        <f>'[2]06'!D66</f>
        <v>0</v>
      </c>
      <c r="E64" s="197">
        <f>'[2]06'!E66</f>
        <v>0</v>
      </c>
      <c r="F64" s="15">
        <f t="shared" si="6"/>
        <v>84</v>
      </c>
      <c r="G64" s="196">
        <f>'[2]06'!H66</f>
        <v>33</v>
      </c>
      <c r="H64" s="197">
        <f>'[2]06'!I66</f>
        <v>0</v>
      </c>
      <c r="I64" s="197">
        <f>'[2]06'!J66</f>
        <v>0</v>
      </c>
      <c r="J64" s="197">
        <f>'[2]06'!K66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'[2]06'!B67</f>
        <v>84</v>
      </c>
      <c r="C65" s="197">
        <f>'[2]06'!C67</f>
        <v>0</v>
      </c>
      <c r="D65" s="197">
        <f>'[2]06'!D67</f>
        <v>0</v>
      </c>
      <c r="E65" s="197">
        <f>'[2]06'!E67</f>
        <v>0</v>
      </c>
      <c r="F65" s="15">
        <f t="shared" si="6"/>
        <v>84</v>
      </c>
      <c r="G65" s="196">
        <f>'[2]06'!H67</f>
        <v>33</v>
      </c>
      <c r="H65" s="197">
        <f>'[2]06'!I67</f>
        <v>0</v>
      </c>
      <c r="I65" s="197">
        <f>'[2]06'!J67</f>
        <v>0</v>
      </c>
      <c r="J65" s="197">
        <f>'[2]06'!K67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'[2]06'!B68</f>
        <v>84</v>
      </c>
      <c r="C66" s="197">
        <f>'[2]06'!C68</f>
        <v>0</v>
      </c>
      <c r="D66" s="197">
        <f>'[2]06'!D68</f>
        <v>0</v>
      </c>
      <c r="E66" s="197">
        <f>'[2]06'!E68</f>
        <v>0</v>
      </c>
      <c r="F66" s="15">
        <f t="shared" si="6"/>
        <v>84</v>
      </c>
      <c r="G66" s="196">
        <f>'[2]06'!H68</f>
        <v>33</v>
      </c>
      <c r="H66" s="197">
        <f>'[2]06'!I68</f>
        <v>0</v>
      </c>
      <c r="I66" s="197">
        <f>'[2]06'!J68</f>
        <v>0</v>
      </c>
      <c r="J66" s="197">
        <f>'[2]06'!K68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'[2]06'!B69</f>
        <v>84</v>
      </c>
      <c r="C67" s="197">
        <f>'[2]06'!C69</f>
        <v>0</v>
      </c>
      <c r="D67" s="197">
        <f>'[2]06'!D69</f>
        <v>0</v>
      </c>
      <c r="E67" s="197">
        <f>'[2]06'!E69</f>
        <v>0</v>
      </c>
      <c r="F67" s="15">
        <f t="shared" si="6"/>
        <v>84</v>
      </c>
      <c r="G67" s="196">
        <f>'[2]06'!H69</f>
        <v>33</v>
      </c>
      <c r="H67" s="197">
        <f>'[2]06'!I69</f>
        <v>0</v>
      </c>
      <c r="I67" s="197">
        <f>'[2]06'!J69</f>
        <v>0</v>
      </c>
      <c r="J67" s="197">
        <f>'[2]06'!K69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'[2]06'!B70</f>
        <v>84</v>
      </c>
      <c r="C68" s="197">
        <f>'[2]06'!C70</f>
        <v>0</v>
      </c>
      <c r="D68" s="197">
        <f>'[2]06'!D70</f>
        <v>0</v>
      </c>
      <c r="E68" s="197">
        <f>'[2]06'!E70</f>
        <v>0</v>
      </c>
      <c r="F68" s="15">
        <f t="shared" si="6"/>
        <v>84</v>
      </c>
      <c r="G68" s="196">
        <f>'[2]06'!H70</f>
        <v>33</v>
      </c>
      <c r="H68" s="197">
        <f>'[2]06'!I70</f>
        <v>0</v>
      </c>
      <c r="I68" s="197">
        <f>'[2]06'!J70</f>
        <v>0</v>
      </c>
      <c r="J68" s="197">
        <f>'[2]06'!K70</f>
        <v>0</v>
      </c>
      <c r="K68" s="15">
        <f t="shared" ref="K68:K98" si="13">SUM(G68:J68)</f>
        <v>33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'[2]06'!B71</f>
        <v>84</v>
      </c>
      <c r="C69" s="197">
        <f>'[2]06'!C71</f>
        <v>0</v>
      </c>
      <c r="D69" s="197">
        <f>'[2]06'!D71</f>
        <v>0</v>
      </c>
      <c r="E69" s="197">
        <f>'[2]06'!E71</f>
        <v>0</v>
      </c>
      <c r="F69" s="15">
        <f t="shared" ref="F69:F98" si="16">SUM(B69:E69)</f>
        <v>84</v>
      </c>
      <c r="G69" s="196">
        <f>'[2]06'!H71</f>
        <v>33</v>
      </c>
      <c r="H69" s="197">
        <f>'[2]06'!I71</f>
        <v>0</v>
      </c>
      <c r="I69" s="197">
        <f>'[2]06'!J71</f>
        <v>0</v>
      </c>
      <c r="J69" s="197">
        <f>'[2]06'!K71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96">
        <f>'[2]06'!B72</f>
        <v>84</v>
      </c>
      <c r="C70" s="197">
        <f>'[2]06'!C72</f>
        <v>0</v>
      </c>
      <c r="D70" s="197">
        <f>'[2]06'!D72</f>
        <v>0</v>
      </c>
      <c r="E70" s="197">
        <f>'[2]06'!E72</f>
        <v>0</v>
      </c>
      <c r="F70" s="15">
        <f t="shared" si="16"/>
        <v>84</v>
      </c>
      <c r="G70" s="196">
        <f>'[2]06'!H72</f>
        <v>33</v>
      </c>
      <c r="H70" s="197">
        <f>'[2]06'!I72</f>
        <v>0</v>
      </c>
      <c r="I70" s="197">
        <f>'[2]06'!J72</f>
        <v>0</v>
      </c>
      <c r="J70" s="197">
        <f>'[2]06'!K72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96">
        <f>'[2]06'!B73</f>
        <v>84</v>
      </c>
      <c r="C71" s="197">
        <f>'[2]06'!C73</f>
        <v>0</v>
      </c>
      <c r="D71" s="197">
        <f>'[2]06'!D73</f>
        <v>0</v>
      </c>
      <c r="E71" s="197">
        <f>'[2]06'!E73</f>
        <v>0</v>
      </c>
      <c r="F71" s="15">
        <f t="shared" si="16"/>
        <v>84</v>
      </c>
      <c r="G71" s="196">
        <f>'[2]06'!H73</f>
        <v>33</v>
      </c>
      <c r="H71" s="197">
        <f>'[2]06'!I73</f>
        <v>0</v>
      </c>
      <c r="I71" s="197">
        <f>'[2]06'!J73</f>
        <v>0</v>
      </c>
      <c r="J71" s="197">
        <f>'[2]06'!K73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96">
        <f>'[2]06'!B74</f>
        <v>84</v>
      </c>
      <c r="C72" s="197">
        <f>'[2]06'!C74</f>
        <v>0</v>
      </c>
      <c r="D72" s="197">
        <f>'[2]06'!D74</f>
        <v>0</v>
      </c>
      <c r="E72" s="197">
        <f>'[2]06'!E74</f>
        <v>0</v>
      </c>
      <c r="F72" s="15">
        <f t="shared" si="16"/>
        <v>84</v>
      </c>
      <c r="G72" s="196">
        <f>'[2]06'!H74</f>
        <v>33</v>
      </c>
      <c r="H72" s="197">
        <f>'[2]06'!I74</f>
        <v>0</v>
      </c>
      <c r="I72" s="197">
        <f>'[2]06'!J74</f>
        <v>0</v>
      </c>
      <c r="J72" s="197">
        <f>'[2]06'!K74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96">
        <f>'[2]06'!B75</f>
        <v>84</v>
      </c>
      <c r="C73" s="197">
        <f>'[2]06'!C75</f>
        <v>0</v>
      </c>
      <c r="D73" s="197">
        <f>'[2]06'!D75</f>
        <v>0</v>
      </c>
      <c r="E73" s="197">
        <f>'[2]06'!E75</f>
        <v>0</v>
      </c>
      <c r="F73" s="15">
        <f t="shared" si="16"/>
        <v>84</v>
      </c>
      <c r="G73" s="196">
        <f>'[2]06'!H75</f>
        <v>33</v>
      </c>
      <c r="H73" s="197">
        <f>'[2]06'!I75</f>
        <v>0</v>
      </c>
      <c r="I73" s="197">
        <f>'[2]06'!J75</f>
        <v>0</v>
      </c>
      <c r="J73" s="197">
        <f>'[2]06'!K75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196">
        <f>'[2]06'!B76</f>
        <v>84</v>
      </c>
      <c r="C74" s="197">
        <f>'[2]06'!C76</f>
        <v>0</v>
      </c>
      <c r="D74" s="197">
        <f>'[2]06'!D76</f>
        <v>0</v>
      </c>
      <c r="E74" s="197">
        <f>'[2]06'!E76</f>
        <v>0</v>
      </c>
      <c r="F74" s="15">
        <f t="shared" si="16"/>
        <v>84</v>
      </c>
      <c r="G74" s="196">
        <f>'[2]06'!H76</f>
        <v>33</v>
      </c>
      <c r="H74" s="197">
        <f>'[2]06'!I76</f>
        <v>0</v>
      </c>
      <c r="I74" s="197">
        <f>'[2]06'!J76</f>
        <v>0</v>
      </c>
      <c r="J74" s="197">
        <f>'[2]06'!K76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196">
        <f>'[2]06'!B77</f>
        <v>84</v>
      </c>
      <c r="C75" s="197">
        <f>'[2]06'!C77</f>
        <v>0</v>
      </c>
      <c r="D75" s="197">
        <f>'[2]06'!D77</f>
        <v>0</v>
      </c>
      <c r="E75" s="197">
        <f>'[2]06'!E77</f>
        <v>0</v>
      </c>
      <c r="F75" s="15">
        <f t="shared" si="16"/>
        <v>84</v>
      </c>
      <c r="G75" s="196">
        <f>'[2]06'!H77</f>
        <v>33</v>
      </c>
      <c r="H75" s="197">
        <f>'[2]06'!I77</f>
        <v>0</v>
      </c>
      <c r="I75" s="197">
        <f>'[2]06'!J77</f>
        <v>0</v>
      </c>
      <c r="J75" s="197">
        <f>'[2]06'!K77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6">
        <f>'[2]06'!B78</f>
        <v>84</v>
      </c>
      <c r="C76" s="197">
        <f>'[2]06'!C78</f>
        <v>0</v>
      </c>
      <c r="D76" s="197">
        <f>'[2]06'!D78</f>
        <v>0</v>
      </c>
      <c r="E76" s="197">
        <f>'[2]06'!E78</f>
        <v>0</v>
      </c>
      <c r="F76" s="15">
        <f t="shared" si="16"/>
        <v>84</v>
      </c>
      <c r="G76" s="196">
        <f>'[2]06'!H78</f>
        <v>33</v>
      </c>
      <c r="H76" s="197">
        <f>'[2]06'!I78</f>
        <v>0</v>
      </c>
      <c r="I76" s="197">
        <f>'[2]06'!J78</f>
        <v>0</v>
      </c>
      <c r="J76" s="197">
        <f>'[2]06'!K78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6">
        <f>'[2]06'!B79</f>
        <v>84</v>
      </c>
      <c r="C77" s="197">
        <f>'[2]06'!C79</f>
        <v>0</v>
      </c>
      <c r="D77" s="197">
        <f>'[2]06'!D79</f>
        <v>0</v>
      </c>
      <c r="E77" s="197">
        <f>'[2]06'!E79</f>
        <v>0</v>
      </c>
      <c r="F77" s="15">
        <f t="shared" si="16"/>
        <v>84</v>
      </c>
      <c r="G77" s="196">
        <f>'[2]06'!H79</f>
        <v>33</v>
      </c>
      <c r="H77" s="197">
        <f>'[2]06'!I79</f>
        <v>0</v>
      </c>
      <c r="I77" s="197">
        <f>'[2]06'!J79</f>
        <v>0</v>
      </c>
      <c r="J77" s="197">
        <f>'[2]06'!K79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6">
        <f>'[2]06'!B80</f>
        <v>84</v>
      </c>
      <c r="C78" s="197">
        <f>'[2]06'!C80</f>
        <v>0</v>
      </c>
      <c r="D78" s="197">
        <f>'[2]06'!D80</f>
        <v>0</v>
      </c>
      <c r="E78" s="197">
        <f>'[2]06'!E80</f>
        <v>0</v>
      </c>
      <c r="F78" s="15">
        <f t="shared" si="16"/>
        <v>84</v>
      </c>
      <c r="G78" s="196">
        <f>'[2]06'!H80</f>
        <v>33</v>
      </c>
      <c r="H78" s="197">
        <f>'[2]06'!I80</f>
        <v>0</v>
      </c>
      <c r="I78" s="197">
        <f>'[2]06'!J80</f>
        <v>0</v>
      </c>
      <c r="J78" s="197">
        <f>'[2]06'!K80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6">
        <f>'[2]06'!B81</f>
        <v>84</v>
      </c>
      <c r="C79" s="197">
        <f>'[2]06'!C81</f>
        <v>0</v>
      </c>
      <c r="D79" s="197">
        <f>'[2]06'!D81</f>
        <v>0</v>
      </c>
      <c r="E79" s="197">
        <f>'[2]06'!E81</f>
        <v>0</v>
      </c>
      <c r="F79" s="15">
        <f t="shared" si="16"/>
        <v>84</v>
      </c>
      <c r="G79" s="196">
        <f>'[2]06'!H81</f>
        <v>34</v>
      </c>
      <c r="H79" s="197">
        <f>'[2]06'!I81</f>
        <v>0</v>
      </c>
      <c r="I79" s="197">
        <f>'[2]06'!J81</f>
        <v>0</v>
      </c>
      <c r="J79" s="197">
        <f>'[2]06'!K81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6">
        <f>'[2]06'!B82</f>
        <v>84</v>
      </c>
      <c r="C80" s="197">
        <f>'[2]06'!C82</f>
        <v>0</v>
      </c>
      <c r="D80" s="197">
        <f>'[2]06'!D82</f>
        <v>0</v>
      </c>
      <c r="E80" s="197">
        <f>'[2]06'!E82</f>
        <v>0</v>
      </c>
      <c r="F80" s="15">
        <f t="shared" si="16"/>
        <v>84</v>
      </c>
      <c r="G80" s="196">
        <f>'[2]06'!H82</f>
        <v>34</v>
      </c>
      <c r="H80" s="197">
        <f>'[2]06'!I82</f>
        <v>0</v>
      </c>
      <c r="I80" s="197">
        <f>'[2]06'!J82</f>
        <v>0</v>
      </c>
      <c r="J80" s="197">
        <f>'[2]06'!K82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6">
        <f>'[2]06'!B83</f>
        <v>84</v>
      </c>
      <c r="C81" s="197">
        <f>'[2]06'!C83</f>
        <v>0</v>
      </c>
      <c r="D81" s="197">
        <f>'[2]06'!D83</f>
        <v>0</v>
      </c>
      <c r="E81" s="197">
        <f>'[2]06'!E83</f>
        <v>0</v>
      </c>
      <c r="F81" s="15">
        <f t="shared" si="16"/>
        <v>84</v>
      </c>
      <c r="G81" s="196">
        <f>'[2]06'!H83</f>
        <v>34</v>
      </c>
      <c r="H81" s="197">
        <f>'[2]06'!I83</f>
        <v>0</v>
      </c>
      <c r="I81" s="197">
        <f>'[2]06'!J83</f>
        <v>0</v>
      </c>
      <c r="J81" s="197">
        <f>'[2]06'!K83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6">
        <f>'[2]06'!B84</f>
        <v>84</v>
      </c>
      <c r="C82" s="197">
        <f>'[2]06'!C84</f>
        <v>0</v>
      </c>
      <c r="D82" s="197">
        <f>'[2]06'!D84</f>
        <v>0</v>
      </c>
      <c r="E82" s="197">
        <f>'[2]06'!E84</f>
        <v>0</v>
      </c>
      <c r="F82" s="15">
        <f t="shared" si="16"/>
        <v>84</v>
      </c>
      <c r="G82" s="196">
        <f>'[2]06'!H84</f>
        <v>34</v>
      </c>
      <c r="H82" s="197">
        <f>'[2]06'!I84</f>
        <v>0</v>
      </c>
      <c r="I82" s="197">
        <f>'[2]06'!J84</f>
        <v>0</v>
      </c>
      <c r="J82" s="197">
        <f>'[2]06'!K84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6">
        <f>'[2]06'!B85</f>
        <v>84</v>
      </c>
      <c r="C83" s="197">
        <f>'[2]06'!C85</f>
        <v>0</v>
      </c>
      <c r="D83" s="197">
        <f>'[2]06'!D85</f>
        <v>0</v>
      </c>
      <c r="E83" s="197">
        <f>'[2]06'!E85</f>
        <v>0</v>
      </c>
      <c r="F83" s="15">
        <f t="shared" si="16"/>
        <v>84</v>
      </c>
      <c r="G83" s="196">
        <f>'[2]06'!H85</f>
        <v>34</v>
      </c>
      <c r="H83" s="197">
        <f>'[2]06'!I85</f>
        <v>0</v>
      </c>
      <c r="I83" s="197">
        <f>'[2]06'!J85</f>
        <v>0</v>
      </c>
      <c r="J83" s="197">
        <f>'[2]06'!K85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6">
        <f>'[2]06'!B86</f>
        <v>84</v>
      </c>
      <c r="C84" s="197">
        <f>'[2]06'!C86</f>
        <v>0</v>
      </c>
      <c r="D84" s="197">
        <f>'[2]06'!D86</f>
        <v>0</v>
      </c>
      <c r="E84" s="197">
        <f>'[2]06'!E86</f>
        <v>0</v>
      </c>
      <c r="F84" s="15">
        <f t="shared" si="16"/>
        <v>84</v>
      </c>
      <c r="G84" s="196">
        <f>'[2]06'!H86</f>
        <v>34</v>
      </c>
      <c r="H84" s="197">
        <f>'[2]06'!I86</f>
        <v>0</v>
      </c>
      <c r="I84" s="197">
        <f>'[2]06'!J86</f>
        <v>0</v>
      </c>
      <c r="J84" s="197">
        <f>'[2]06'!K86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6">
        <f>'[2]06'!B87</f>
        <v>84</v>
      </c>
      <c r="C85" s="197">
        <f>'[2]06'!C87</f>
        <v>0</v>
      </c>
      <c r="D85" s="197">
        <f>'[2]06'!D87</f>
        <v>0</v>
      </c>
      <c r="E85" s="197">
        <f>'[2]06'!E87</f>
        <v>0</v>
      </c>
      <c r="F85" s="15">
        <f t="shared" si="16"/>
        <v>84</v>
      </c>
      <c r="G85" s="196">
        <f>'[2]06'!H87</f>
        <v>34</v>
      </c>
      <c r="H85" s="197">
        <f>'[2]06'!I87</f>
        <v>0</v>
      </c>
      <c r="I85" s="197">
        <f>'[2]06'!J87</f>
        <v>0</v>
      </c>
      <c r="J85" s="197">
        <f>'[2]06'!K87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6">
        <f>'[2]06'!B88</f>
        <v>84</v>
      </c>
      <c r="C86" s="197">
        <f>'[2]06'!C88</f>
        <v>0</v>
      </c>
      <c r="D86" s="197">
        <f>'[2]06'!D88</f>
        <v>0</v>
      </c>
      <c r="E86" s="197">
        <f>'[2]06'!E88</f>
        <v>0</v>
      </c>
      <c r="F86" s="15">
        <f t="shared" si="16"/>
        <v>84</v>
      </c>
      <c r="G86" s="196">
        <f>'[2]06'!H88</f>
        <v>34</v>
      </c>
      <c r="H86" s="197">
        <f>'[2]06'!I88</f>
        <v>0</v>
      </c>
      <c r="I86" s="197">
        <f>'[2]06'!J88</f>
        <v>0</v>
      </c>
      <c r="J86" s="197">
        <f>'[2]06'!K88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6">
        <f>'[2]06'!B89</f>
        <v>84</v>
      </c>
      <c r="C87" s="197">
        <f>'[2]06'!C89</f>
        <v>0</v>
      </c>
      <c r="D87" s="197">
        <f>'[2]06'!D89</f>
        <v>0</v>
      </c>
      <c r="E87" s="197">
        <f>'[2]06'!E89</f>
        <v>0</v>
      </c>
      <c r="F87" s="15">
        <f t="shared" si="16"/>
        <v>84</v>
      </c>
      <c r="G87" s="196">
        <f>'[2]06'!H89</f>
        <v>34</v>
      </c>
      <c r="H87" s="197">
        <f>'[2]06'!I89</f>
        <v>0</v>
      </c>
      <c r="I87" s="197">
        <f>'[2]06'!J89</f>
        <v>0</v>
      </c>
      <c r="J87" s="197">
        <f>'[2]06'!K89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6">
        <f>'[2]06'!B90</f>
        <v>84</v>
      </c>
      <c r="C88" s="197">
        <f>'[2]06'!C90</f>
        <v>0</v>
      </c>
      <c r="D88" s="197">
        <f>'[2]06'!D90</f>
        <v>0</v>
      </c>
      <c r="E88" s="197">
        <f>'[2]06'!E90</f>
        <v>0</v>
      </c>
      <c r="F88" s="15">
        <f t="shared" si="16"/>
        <v>84</v>
      </c>
      <c r="G88" s="196">
        <f>'[2]06'!H90</f>
        <v>34</v>
      </c>
      <c r="H88" s="197">
        <f>'[2]06'!I90</f>
        <v>0</v>
      </c>
      <c r="I88" s="197">
        <f>'[2]06'!J90</f>
        <v>0</v>
      </c>
      <c r="J88" s="197">
        <f>'[2]06'!K90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6">
        <f>'[2]06'!B91</f>
        <v>84</v>
      </c>
      <c r="C89" s="197">
        <f>'[2]06'!C91</f>
        <v>0</v>
      </c>
      <c r="D89" s="197">
        <f>'[2]06'!D91</f>
        <v>0</v>
      </c>
      <c r="E89" s="197">
        <f>'[2]06'!E91</f>
        <v>0</v>
      </c>
      <c r="F89" s="15">
        <f t="shared" si="16"/>
        <v>84</v>
      </c>
      <c r="G89" s="196">
        <f>'[2]06'!H91</f>
        <v>34</v>
      </c>
      <c r="H89" s="197">
        <f>'[2]06'!I91</f>
        <v>0</v>
      </c>
      <c r="I89" s="197">
        <f>'[2]06'!J91</f>
        <v>0</v>
      </c>
      <c r="J89" s="197">
        <f>'[2]06'!K91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6">
        <f>'[2]06'!B92</f>
        <v>84</v>
      </c>
      <c r="C90" s="197">
        <f>'[2]06'!C92</f>
        <v>0</v>
      </c>
      <c r="D90" s="197">
        <f>'[2]06'!D92</f>
        <v>0</v>
      </c>
      <c r="E90" s="197">
        <f>'[2]06'!E92</f>
        <v>0</v>
      </c>
      <c r="F90" s="15">
        <f t="shared" si="16"/>
        <v>84</v>
      </c>
      <c r="G90" s="196">
        <f>'[2]06'!H92</f>
        <v>34</v>
      </c>
      <c r="H90" s="197">
        <f>'[2]06'!I92</f>
        <v>0</v>
      </c>
      <c r="I90" s="197">
        <f>'[2]06'!J92</f>
        <v>0</v>
      </c>
      <c r="J90" s="197">
        <f>'[2]06'!K92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6">
        <f>'[2]06'!B93</f>
        <v>84</v>
      </c>
      <c r="C91" s="197">
        <f>'[2]06'!C93</f>
        <v>0</v>
      </c>
      <c r="D91" s="197">
        <f>'[2]06'!D93</f>
        <v>0</v>
      </c>
      <c r="E91" s="197">
        <f>'[2]06'!E93</f>
        <v>0</v>
      </c>
      <c r="F91" s="15">
        <f t="shared" si="16"/>
        <v>84</v>
      </c>
      <c r="G91" s="196">
        <f>'[2]06'!H93</f>
        <v>35</v>
      </c>
      <c r="H91" s="197">
        <f>'[2]06'!I93</f>
        <v>0</v>
      </c>
      <c r="I91" s="197">
        <f>'[2]06'!J93</f>
        <v>0</v>
      </c>
      <c r="J91" s="197">
        <f>'[2]06'!K93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6">
        <f>'[2]06'!B94</f>
        <v>84</v>
      </c>
      <c r="C92" s="197">
        <f>'[2]06'!C94</f>
        <v>0</v>
      </c>
      <c r="D92" s="197">
        <f>'[2]06'!D94</f>
        <v>0</v>
      </c>
      <c r="E92" s="197">
        <f>'[2]06'!E94</f>
        <v>0</v>
      </c>
      <c r="F92" s="15">
        <f t="shared" si="16"/>
        <v>84</v>
      </c>
      <c r="G92" s="196">
        <f>'[2]06'!H94</f>
        <v>35</v>
      </c>
      <c r="H92" s="197">
        <f>'[2]06'!I94</f>
        <v>0</v>
      </c>
      <c r="I92" s="197">
        <f>'[2]06'!J94</f>
        <v>0</v>
      </c>
      <c r="J92" s="197">
        <f>'[2]06'!K94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6">
        <f>'[2]06'!B95</f>
        <v>84</v>
      </c>
      <c r="C93" s="197">
        <f>'[2]06'!C95</f>
        <v>0</v>
      </c>
      <c r="D93" s="197">
        <f>'[2]06'!D95</f>
        <v>0</v>
      </c>
      <c r="E93" s="197">
        <f>'[2]06'!E95</f>
        <v>0</v>
      </c>
      <c r="F93" s="15">
        <f t="shared" si="16"/>
        <v>84</v>
      </c>
      <c r="G93" s="196">
        <f>'[2]06'!H95</f>
        <v>35</v>
      </c>
      <c r="H93" s="197">
        <f>'[2]06'!I95</f>
        <v>0</v>
      </c>
      <c r="I93" s="197">
        <f>'[2]06'!J95</f>
        <v>0</v>
      </c>
      <c r="J93" s="197">
        <f>'[2]06'!K95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6">
        <f>'[2]06'!B96</f>
        <v>84</v>
      </c>
      <c r="C94" s="197">
        <f>'[2]06'!C96</f>
        <v>0</v>
      </c>
      <c r="D94" s="197">
        <f>'[2]06'!D96</f>
        <v>0</v>
      </c>
      <c r="E94" s="197">
        <f>'[2]06'!E96</f>
        <v>0</v>
      </c>
      <c r="F94" s="15">
        <f t="shared" si="16"/>
        <v>84</v>
      </c>
      <c r="G94" s="196">
        <f>'[2]06'!H96</f>
        <v>35</v>
      </c>
      <c r="H94" s="197">
        <f>'[2]06'!I96</f>
        <v>0</v>
      </c>
      <c r="I94" s="197">
        <f>'[2]06'!J96</f>
        <v>0</v>
      </c>
      <c r="J94" s="197">
        <f>'[2]06'!K96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6">
        <f>'[2]06'!B97</f>
        <v>84</v>
      </c>
      <c r="C95" s="197">
        <f>'[2]06'!C97</f>
        <v>0</v>
      </c>
      <c r="D95" s="197">
        <f>'[2]06'!D97</f>
        <v>0</v>
      </c>
      <c r="E95" s="197">
        <f>'[2]06'!E97</f>
        <v>0</v>
      </c>
      <c r="F95" s="15">
        <f t="shared" si="16"/>
        <v>84</v>
      </c>
      <c r="G95" s="196">
        <f>'[2]06'!H97</f>
        <v>35</v>
      </c>
      <c r="H95" s="197">
        <f>'[2]06'!I97</f>
        <v>0</v>
      </c>
      <c r="I95" s="197">
        <f>'[2]06'!J97</f>
        <v>0</v>
      </c>
      <c r="J95" s="197">
        <f>'[2]06'!K97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6">
        <f>'[2]06'!B98</f>
        <v>84</v>
      </c>
      <c r="C96" s="197">
        <f>'[2]06'!C98</f>
        <v>0</v>
      </c>
      <c r="D96" s="197">
        <f>'[2]06'!D98</f>
        <v>0</v>
      </c>
      <c r="E96" s="197">
        <f>'[2]06'!E98</f>
        <v>0</v>
      </c>
      <c r="F96" s="15">
        <f t="shared" si="16"/>
        <v>84</v>
      </c>
      <c r="G96" s="196">
        <f>'[2]06'!H98</f>
        <v>35</v>
      </c>
      <c r="H96" s="197">
        <f>'[2]06'!I98</f>
        <v>0</v>
      </c>
      <c r="I96" s="197">
        <f>'[2]06'!J98</f>
        <v>0</v>
      </c>
      <c r="J96" s="197">
        <f>'[2]06'!K98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6">
        <f>'[2]06'!B99</f>
        <v>84</v>
      </c>
      <c r="C97" s="197">
        <f>'[2]06'!C99</f>
        <v>0</v>
      </c>
      <c r="D97" s="197">
        <f>'[2]06'!D99</f>
        <v>0</v>
      </c>
      <c r="E97" s="197">
        <f>'[2]06'!E99</f>
        <v>0</v>
      </c>
      <c r="F97" s="15">
        <f t="shared" si="16"/>
        <v>84</v>
      </c>
      <c r="G97" s="196">
        <f>'[2]06'!H99</f>
        <v>35</v>
      </c>
      <c r="H97" s="197">
        <f>'[2]06'!I99</f>
        <v>0</v>
      </c>
      <c r="I97" s="197">
        <f>'[2]06'!J99</f>
        <v>0</v>
      </c>
      <c r="J97" s="197">
        <f>'[2]06'!K99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6">
        <f>'[2]06'!B100</f>
        <v>84</v>
      </c>
      <c r="C98" s="197">
        <f>'[2]06'!C100</f>
        <v>0</v>
      </c>
      <c r="D98" s="197">
        <f>'[2]06'!D100</f>
        <v>0</v>
      </c>
      <c r="E98" s="197">
        <f>'[2]06'!E100</f>
        <v>0</v>
      </c>
      <c r="F98" s="15">
        <f t="shared" si="16"/>
        <v>84</v>
      </c>
      <c r="G98" s="196">
        <f>'[2]06'!H100</f>
        <v>35</v>
      </c>
      <c r="H98" s="197">
        <f>'[2]06'!I100</f>
        <v>0</v>
      </c>
      <c r="I98" s="197">
        <f>'[2]06'!J100</f>
        <v>0</v>
      </c>
      <c r="J98" s="197">
        <f>'[2]06'!K100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0.84733500000000006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0.84733500000000006</v>
      </c>
      <c r="L99" s="171">
        <f t="shared" si="17"/>
        <v>2.4E-2</v>
      </c>
      <c r="M99" s="171">
        <f t="shared" si="17"/>
        <v>0.83503499999999975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0.83503499999999975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44657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980</v>
      </c>
      <c r="G3" s="16">
        <f>'[3]06'!G5</f>
        <v>0</v>
      </c>
      <c r="H3" s="17">
        <f>SUM(B3:G3)</f>
        <v>1300</v>
      </c>
      <c r="I3" s="15">
        <f>'[3]06'!J5</f>
        <v>251.99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251.99</v>
      </c>
      <c r="P3" s="18">
        <f>frq!C3</f>
        <v>1</v>
      </c>
      <c r="Q3" s="15">
        <f t="shared" ref="Q3:V18" si="0">IF($P3=1,I3,IF(AND($P3=0.985,I3&gt;0.985*B3),B3*0.985,IF(AND($P3=0.965,I3&gt;0.965*B3),0.965*B3,I3)))</f>
        <v>251.99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251.99</v>
      </c>
      <c r="X3" s="8">
        <f>AW3</f>
        <v>31.5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31.5</v>
      </c>
      <c r="AE3" s="8">
        <f>BD3</f>
        <v>31.5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31.5</v>
      </c>
      <c r="AL3" s="8">
        <f t="shared" ref="AL3:AQ18" si="3">Q3-X3-AE3</f>
        <v>188.99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188.99</v>
      </c>
      <c r="AT3" s="8">
        <v>31.5</v>
      </c>
      <c r="AU3" s="8">
        <v>31.5</v>
      </c>
      <c r="AW3" s="199">
        <v>31.5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31.5</v>
      </c>
      <c r="BD3" s="199">
        <v>31.5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31.5</v>
      </c>
      <c r="BL3" s="8">
        <f>AT3</f>
        <v>31.5</v>
      </c>
      <c r="BM3" s="8">
        <f>AU3</f>
        <v>31.5</v>
      </c>
      <c r="BN3" s="8">
        <f>BC3</f>
        <v>31.5</v>
      </c>
      <c r="BO3" s="8">
        <f>BJ3</f>
        <v>31.5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980</v>
      </c>
      <c r="G4" s="16">
        <f>'[3]06'!G6</f>
        <v>0</v>
      </c>
      <c r="H4" s="17">
        <f>SUM(B4:G4)</f>
        <v>1300</v>
      </c>
      <c r="I4" s="15">
        <f>'[3]06'!J6</f>
        <v>315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315</v>
      </c>
      <c r="P4" s="18">
        <f>frq!C4</f>
        <v>1</v>
      </c>
      <c r="Q4" s="15">
        <f>IF($P4=1,I4,IF(AND($P4=0.985,I4&gt;0.985*B4),B4*0.985,IF(AND($P4=0.965,I4&gt;0.965*B4),0.965*B4,I4)))</f>
        <v>315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315</v>
      </c>
      <c r="X4" s="8">
        <f t="shared" ref="X4:X67" si="4">AW4</f>
        <v>31.5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31.5</v>
      </c>
      <c r="AE4" s="8">
        <f t="shared" ref="AE4:AE67" si="11">BD4</f>
        <v>31.5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31.5</v>
      </c>
      <c r="AL4" s="8">
        <f t="shared" si="3"/>
        <v>252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252</v>
      </c>
      <c r="AT4" s="8">
        <v>31.5</v>
      </c>
      <c r="AU4" s="8">
        <v>31.5</v>
      </c>
      <c r="AW4" s="199">
        <v>31.5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31.5</v>
      </c>
      <c r="BD4" s="199">
        <v>31.5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31.5</v>
      </c>
      <c r="BL4" s="8">
        <f t="shared" ref="BL4:BL67" si="21">AT4</f>
        <v>31.5</v>
      </c>
      <c r="BM4" s="8">
        <f t="shared" ref="BM4:BM67" si="22">AU4</f>
        <v>31.5</v>
      </c>
      <c r="BN4" s="8">
        <f t="shared" ref="BN4:BN67" si="23">BC4</f>
        <v>31.5</v>
      </c>
      <c r="BO4" s="8">
        <f t="shared" ref="BO4:BO67" si="24">BJ4</f>
        <v>31.5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980</v>
      </c>
      <c r="G5" s="16">
        <f>'[3]06'!G7</f>
        <v>0</v>
      </c>
      <c r="H5" s="17">
        <f t="shared" ref="H5:H68" si="27">SUM(B5:G5)</f>
        <v>1300</v>
      </c>
      <c r="I5" s="15">
        <f>'[3]06'!J7</f>
        <v>315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315</v>
      </c>
      <c r="P5" s="18">
        <f>frq!C5</f>
        <v>1</v>
      </c>
      <c r="Q5" s="15">
        <f t="shared" ref="Q5:V56" si="29">IF($P5=1,I5,IF(AND($P5=0.985,I5&gt;0.985*B5),B5*0.985,IF(AND($P5=0.965,I5&gt;0.965*B5),0.965*B5,I5)))</f>
        <v>315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315</v>
      </c>
      <c r="X5" s="8">
        <f t="shared" si="4"/>
        <v>31.5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31.5</v>
      </c>
      <c r="AE5" s="8">
        <f t="shared" si="11"/>
        <v>31.5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31.5</v>
      </c>
      <c r="AL5" s="8">
        <f t="shared" si="3"/>
        <v>252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252</v>
      </c>
      <c r="AT5" s="8">
        <v>31.5</v>
      </c>
      <c r="AU5" s="8">
        <v>31.5</v>
      </c>
      <c r="AW5" s="199">
        <v>31.5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31.5</v>
      </c>
      <c r="BD5" s="199">
        <v>31.5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31.5</v>
      </c>
      <c r="BL5" s="8">
        <f t="shared" si="21"/>
        <v>31.5</v>
      </c>
      <c r="BM5" s="8">
        <f t="shared" si="22"/>
        <v>31.5</v>
      </c>
      <c r="BN5" s="8">
        <f t="shared" si="23"/>
        <v>31.5</v>
      </c>
      <c r="BO5" s="8">
        <f t="shared" si="24"/>
        <v>31.5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980</v>
      </c>
      <c r="G6" s="16">
        <f>'[3]06'!G8</f>
        <v>0</v>
      </c>
      <c r="H6" s="17">
        <f t="shared" si="27"/>
        <v>1300</v>
      </c>
      <c r="I6" s="15">
        <f>'[3]06'!J8</f>
        <v>315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315</v>
      </c>
      <c r="P6" s="18">
        <f>frq!C6</f>
        <v>1</v>
      </c>
      <c r="Q6" s="15">
        <f t="shared" si="29"/>
        <v>315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315</v>
      </c>
      <c r="X6" s="8">
        <f t="shared" si="4"/>
        <v>31.5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31.5</v>
      </c>
      <c r="AE6" s="8">
        <f t="shared" si="11"/>
        <v>31.5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31.5</v>
      </c>
      <c r="AL6" s="8">
        <f t="shared" si="3"/>
        <v>252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252</v>
      </c>
      <c r="AT6" s="8">
        <v>31.5</v>
      </c>
      <c r="AU6" s="8">
        <v>31.5</v>
      </c>
      <c r="AW6" s="199">
        <v>31.5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31.5</v>
      </c>
      <c r="BD6" s="199">
        <v>31.5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31.5</v>
      </c>
      <c r="BL6" s="8">
        <f t="shared" si="21"/>
        <v>31.5</v>
      </c>
      <c r="BM6" s="8">
        <f t="shared" si="22"/>
        <v>31.5</v>
      </c>
      <c r="BN6" s="8">
        <f t="shared" si="23"/>
        <v>31.5</v>
      </c>
      <c r="BO6" s="8">
        <f t="shared" si="24"/>
        <v>31.5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980</v>
      </c>
      <c r="G7" s="16">
        <f>'[3]06'!G9</f>
        <v>0</v>
      </c>
      <c r="H7" s="17">
        <f t="shared" si="27"/>
        <v>1300</v>
      </c>
      <c r="I7" s="15">
        <f>'[3]06'!J9</f>
        <v>295.33999999999997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295.33999999999997</v>
      </c>
      <c r="P7" s="18">
        <f>frq!C7</f>
        <v>1</v>
      </c>
      <c r="Q7" s="15">
        <f t="shared" si="29"/>
        <v>295.33999999999997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295.33999999999997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231.33999999999997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231.33999999999997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980</v>
      </c>
      <c r="G8" s="16">
        <f>'[3]06'!G10</f>
        <v>0</v>
      </c>
      <c r="H8" s="17">
        <f t="shared" si="27"/>
        <v>1300</v>
      </c>
      <c r="I8" s="15">
        <f>'[3]06'!J10</f>
        <v>292.33999999999997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292.33999999999997</v>
      </c>
      <c r="P8" s="18">
        <f>frq!C8</f>
        <v>1</v>
      </c>
      <c r="Q8" s="15">
        <f t="shared" si="29"/>
        <v>292.33999999999997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292.33999999999997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228.33999999999997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228.33999999999997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980</v>
      </c>
      <c r="G9" s="16">
        <f>'[3]06'!G11</f>
        <v>0</v>
      </c>
      <c r="H9" s="17">
        <f t="shared" si="27"/>
        <v>1300</v>
      </c>
      <c r="I9" s="15">
        <f>'[3]06'!J11</f>
        <v>294.33999999999997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294.33999999999997</v>
      </c>
      <c r="P9" s="18">
        <f>frq!C9</f>
        <v>1</v>
      </c>
      <c r="Q9" s="15">
        <f t="shared" si="29"/>
        <v>294.33999999999997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294.33999999999997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230.33999999999997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230.33999999999997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980</v>
      </c>
      <c r="G10" s="16">
        <f>'[3]06'!G12</f>
        <v>0</v>
      </c>
      <c r="H10" s="17">
        <f t="shared" si="27"/>
        <v>1300</v>
      </c>
      <c r="I10" s="15">
        <f>'[3]06'!J12</f>
        <v>294.33999999999997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294.33999999999997</v>
      </c>
      <c r="P10" s="18">
        <f>frq!C10</f>
        <v>1</v>
      </c>
      <c r="Q10" s="15">
        <f t="shared" si="29"/>
        <v>294.33999999999997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294.33999999999997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230.33999999999997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230.33999999999997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980</v>
      </c>
      <c r="G11" s="16">
        <f>'[3]06'!G13</f>
        <v>0</v>
      </c>
      <c r="H11" s="17">
        <f t="shared" si="27"/>
        <v>1300</v>
      </c>
      <c r="I11" s="15">
        <f>'[3]06'!J13</f>
        <v>294.33999999999997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294.33999999999997</v>
      </c>
      <c r="P11" s="18">
        <f>frq!C11</f>
        <v>1</v>
      </c>
      <c r="Q11" s="15">
        <f t="shared" si="29"/>
        <v>294.33999999999997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294.33999999999997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230.33999999999997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230.33999999999997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980</v>
      </c>
      <c r="G12" s="16">
        <f>'[3]06'!G14</f>
        <v>0</v>
      </c>
      <c r="H12" s="17">
        <f t="shared" si="27"/>
        <v>1300</v>
      </c>
      <c r="I12" s="15">
        <f>'[3]06'!J14</f>
        <v>294.33999999999997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294.33999999999997</v>
      </c>
      <c r="P12" s="18">
        <f>frq!C12</f>
        <v>1</v>
      </c>
      <c r="Q12" s="15">
        <f t="shared" si="29"/>
        <v>294.33999999999997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294.33999999999997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230.33999999999997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230.33999999999997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980</v>
      </c>
      <c r="G13" s="16">
        <f>'[3]06'!G15</f>
        <v>0</v>
      </c>
      <c r="H13" s="17">
        <f t="shared" si="27"/>
        <v>1300</v>
      </c>
      <c r="I13" s="15">
        <f>'[3]06'!J15</f>
        <v>295.33999999999997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295.33999999999997</v>
      </c>
      <c r="P13" s="18">
        <f>frq!C13</f>
        <v>1</v>
      </c>
      <c r="Q13" s="15">
        <f t="shared" si="29"/>
        <v>295.33999999999997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295.33999999999997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231.33999999999997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231.33999999999997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980</v>
      </c>
      <c r="G14" s="16">
        <f>'[3]06'!G16</f>
        <v>0</v>
      </c>
      <c r="H14" s="17">
        <f t="shared" si="27"/>
        <v>1300</v>
      </c>
      <c r="I14" s="15">
        <f>'[3]06'!J16</f>
        <v>292.33999999999997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292.33999999999997</v>
      </c>
      <c r="P14" s="18">
        <f>frq!C14</f>
        <v>1</v>
      </c>
      <c r="Q14" s="15">
        <f t="shared" si="29"/>
        <v>292.33999999999997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292.33999999999997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228.33999999999997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228.33999999999997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980</v>
      </c>
      <c r="G15" s="16">
        <f>'[3]06'!G17</f>
        <v>0</v>
      </c>
      <c r="H15" s="17">
        <f t="shared" si="27"/>
        <v>1300</v>
      </c>
      <c r="I15" s="15">
        <f>'[3]06'!J17</f>
        <v>292.33999999999997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292.33999999999997</v>
      </c>
      <c r="P15" s="18">
        <f>frq!C15</f>
        <v>1</v>
      </c>
      <c r="Q15" s="15">
        <f t="shared" si="29"/>
        <v>292.33999999999997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292.33999999999997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228.33999999999997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228.33999999999997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980</v>
      </c>
      <c r="G16" s="16">
        <f>'[3]06'!G18</f>
        <v>0</v>
      </c>
      <c r="H16" s="17">
        <f t="shared" si="27"/>
        <v>1300</v>
      </c>
      <c r="I16" s="15">
        <f>'[3]06'!J18</f>
        <v>294.33999999999997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294.33999999999997</v>
      </c>
      <c r="P16" s="18">
        <f>frq!C16</f>
        <v>1</v>
      </c>
      <c r="Q16" s="15">
        <f t="shared" si="29"/>
        <v>294.33999999999997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294.33999999999997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230.33999999999997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230.33999999999997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980</v>
      </c>
      <c r="G17" s="16">
        <f>'[3]06'!G19</f>
        <v>0</v>
      </c>
      <c r="H17" s="17">
        <f t="shared" si="27"/>
        <v>1300</v>
      </c>
      <c r="I17" s="15">
        <f>'[3]06'!J19</f>
        <v>294.33999999999997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294.33999999999997</v>
      </c>
      <c r="P17" s="18">
        <f>frq!C17</f>
        <v>1</v>
      </c>
      <c r="Q17" s="15">
        <f t="shared" si="29"/>
        <v>294.33999999999997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294.33999999999997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230.33999999999997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230.33999999999997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980</v>
      </c>
      <c r="G18" s="16">
        <f>'[3]06'!G20</f>
        <v>0</v>
      </c>
      <c r="H18" s="17">
        <f t="shared" si="27"/>
        <v>1300</v>
      </c>
      <c r="I18" s="15">
        <f>'[3]06'!J20</f>
        <v>294.33999999999997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294.33999999999997</v>
      </c>
      <c r="P18" s="18">
        <f>frq!C18</f>
        <v>1</v>
      </c>
      <c r="Q18" s="15">
        <f t="shared" si="29"/>
        <v>294.33999999999997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294.33999999999997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230.33999999999997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230.33999999999997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980</v>
      </c>
      <c r="G19" s="16">
        <f>'[3]06'!G21</f>
        <v>0</v>
      </c>
      <c r="H19" s="17">
        <f t="shared" si="27"/>
        <v>1300</v>
      </c>
      <c r="I19" s="15">
        <f>'[3]06'!J21</f>
        <v>315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315</v>
      </c>
      <c r="P19" s="18">
        <f>frq!C19</f>
        <v>1</v>
      </c>
      <c r="Q19" s="15">
        <f t="shared" si="29"/>
        <v>315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315</v>
      </c>
      <c r="X19" s="8">
        <f t="shared" si="4"/>
        <v>31.5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31.5</v>
      </c>
      <c r="AE19" s="8">
        <f t="shared" si="11"/>
        <v>31.5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31.5</v>
      </c>
      <c r="AL19" s="8">
        <f t="shared" ref="AL19:AQ61" si="31">Q19-X19-AE19</f>
        <v>252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252</v>
      </c>
      <c r="AT19" s="8">
        <v>32</v>
      </c>
      <c r="AU19" s="8">
        <v>32</v>
      </c>
      <c r="AW19" s="199">
        <v>31.5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31.5</v>
      </c>
      <c r="BD19" s="199">
        <v>31.5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31.5</v>
      </c>
      <c r="BL19" s="8">
        <f t="shared" si="21"/>
        <v>32</v>
      </c>
      <c r="BM19" s="8">
        <f t="shared" si="22"/>
        <v>32</v>
      </c>
      <c r="BN19" s="8">
        <f t="shared" si="23"/>
        <v>31.5</v>
      </c>
      <c r="BO19" s="8">
        <f t="shared" si="24"/>
        <v>31.5</v>
      </c>
      <c r="BP19" s="182">
        <f t="shared" si="25"/>
        <v>0.5</v>
      </c>
      <c r="BQ19" s="182">
        <f t="shared" si="26"/>
        <v>0.5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980</v>
      </c>
      <c r="G20" s="16">
        <f>'[3]06'!G22</f>
        <v>0</v>
      </c>
      <c r="H20" s="17">
        <f t="shared" si="27"/>
        <v>1300</v>
      </c>
      <c r="I20" s="15">
        <f>'[3]06'!J22</f>
        <v>315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315</v>
      </c>
      <c r="P20" s="18">
        <f>frq!C20</f>
        <v>1</v>
      </c>
      <c r="Q20" s="15">
        <f t="shared" si="29"/>
        <v>315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315</v>
      </c>
      <c r="X20" s="8">
        <f t="shared" si="4"/>
        <v>31.8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31.8</v>
      </c>
      <c r="AE20" s="8">
        <f t="shared" si="11"/>
        <v>31.8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31.8</v>
      </c>
      <c r="AL20" s="8">
        <f t="shared" si="31"/>
        <v>251.39999999999998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251.39999999999998</v>
      </c>
      <c r="AT20" s="8">
        <v>32</v>
      </c>
      <c r="AU20" s="8">
        <v>32</v>
      </c>
      <c r="AW20" s="199">
        <v>31.8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31.8</v>
      </c>
      <c r="BD20" s="199">
        <v>31.8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31.8</v>
      </c>
      <c r="BL20" s="8">
        <f t="shared" si="21"/>
        <v>32</v>
      </c>
      <c r="BM20" s="8">
        <f t="shared" si="22"/>
        <v>32</v>
      </c>
      <c r="BN20" s="8">
        <f t="shared" si="23"/>
        <v>31.8</v>
      </c>
      <c r="BO20" s="8">
        <f t="shared" si="24"/>
        <v>31.8</v>
      </c>
      <c r="BP20" s="182">
        <f t="shared" si="25"/>
        <v>0.19999999999999929</v>
      </c>
      <c r="BQ20" s="182">
        <f t="shared" si="26"/>
        <v>0.19999999999999929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980</v>
      </c>
      <c r="G21" s="16">
        <f>'[3]06'!G23</f>
        <v>0</v>
      </c>
      <c r="H21" s="17">
        <f t="shared" si="27"/>
        <v>1300</v>
      </c>
      <c r="I21" s="15">
        <f>'[3]06'!J23</f>
        <v>315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315</v>
      </c>
      <c r="P21" s="18">
        <f>frq!C21</f>
        <v>1</v>
      </c>
      <c r="Q21" s="15">
        <f t="shared" si="29"/>
        <v>315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315</v>
      </c>
      <c r="X21" s="8">
        <f t="shared" si="4"/>
        <v>31.6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31.6</v>
      </c>
      <c r="AE21" s="8">
        <f t="shared" si="11"/>
        <v>31.6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31.6</v>
      </c>
      <c r="AL21" s="8">
        <f t="shared" si="31"/>
        <v>251.79999999999998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251.79999999999998</v>
      </c>
      <c r="AT21" s="8">
        <v>32</v>
      </c>
      <c r="AU21" s="8">
        <v>32</v>
      </c>
      <c r="AW21" s="199">
        <v>31.6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31.6</v>
      </c>
      <c r="BD21" s="199">
        <v>31.6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31.6</v>
      </c>
      <c r="BL21" s="8">
        <f t="shared" si="21"/>
        <v>32</v>
      </c>
      <c r="BM21" s="8">
        <f t="shared" si="22"/>
        <v>32</v>
      </c>
      <c r="BN21" s="8">
        <f t="shared" si="23"/>
        <v>31.6</v>
      </c>
      <c r="BO21" s="8">
        <f t="shared" si="24"/>
        <v>31.6</v>
      </c>
      <c r="BP21" s="182">
        <f t="shared" si="25"/>
        <v>0.39999999999999858</v>
      </c>
      <c r="BQ21" s="182">
        <f t="shared" si="26"/>
        <v>0.39999999999999858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980</v>
      </c>
      <c r="G22" s="16">
        <f>'[3]06'!G24</f>
        <v>0</v>
      </c>
      <c r="H22" s="17">
        <f t="shared" si="27"/>
        <v>1300</v>
      </c>
      <c r="I22" s="15">
        <f>'[3]06'!J24</f>
        <v>315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315</v>
      </c>
      <c r="P22" s="18">
        <f>frq!C22</f>
        <v>1</v>
      </c>
      <c r="Q22" s="15">
        <f t="shared" si="29"/>
        <v>315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315</v>
      </c>
      <c r="X22" s="8">
        <f t="shared" si="4"/>
        <v>31.6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31.6</v>
      </c>
      <c r="AE22" s="8">
        <f t="shared" si="11"/>
        <v>31.6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31.6</v>
      </c>
      <c r="AL22" s="8">
        <f t="shared" si="31"/>
        <v>251.79999999999998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251.79999999999998</v>
      </c>
      <c r="AT22" s="8">
        <v>32</v>
      </c>
      <c r="AU22" s="8">
        <v>32</v>
      </c>
      <c r="AW22" s="199">
        <v>31.6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31.6</v>
      </c>
      <c r="BD22" s="199">
        <v>31.6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31.6</v>
      </c>
      <c r="BL22" s="8">
        <f t="shared" si="21"/>
        <v>32</v>
      </c>
      <c r="BM22" s="8">
        <f t="shared" si="22"/>
        <v>32</v>
      </c>
      <c r="BN22" s="8">
        <f t="shared" si="23"/>
        <v>31.6</v>
      </c>
      <c r="BO22" s="8">
        <f t="shared" si="24"/>
        <v>31.6</v>
      </c>
      <c r="BP22" s="182">
        <f t="shared" si="25"/>
        <v>0.39999999999999858</v>
      </c>
      <c r="BQ22" s="182">
        <f t="shared" si="26"/>
        <v>0.39999999999999858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980</v>
      </c>
      <c r="G23" s="16">
        <f>'[3]06'!G25</f>
        <v>0</v>
      </c>
      <c r="H23" s="17">
        <f t="shared" si="27"/>
        <v>1300</v>
      </c>
      <c r="I23" s="15">
        <f>'[3]06'!J25</f>
        <v>315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315</v>
      </c>
      <c r="P23" s="18">
        <f>frq!C23</f>
        <v>1</v>
      </c>
      <c r="Q23" s="15">
        <f t="shared" si="29"/>
        <v>315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315</v>
      </c>
      <c r="X23" s="8">
        <f t="shared" si="4"/>
        <v>31.6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31.6</v>
      </c>
      <c r="AE23" s="8">
        <f t="shared" si="11"/>
        <v>31.6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31.6</v>
      </c>
      <c r="AL23" s="8">
        <f t="shared" si="31"/>
        <v>251.79999999999998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251.79999999999998</v>
      </c>
      <c r="AT23" s="8">
        <v>32</v>
      </c>
      <c r="AU23" s="8">
        <v>32</v>
      </c>
      <c r="AW23" s="199">
        <v>31.6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31.6</v>
      </c>
      <c r="BD23" s="199">
        <v>31.6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31.6</v>
      </c>
      <c r="BL23" s="8">
        <f t="shared" si="21"/>
        <v>32</v>
      </c>
      <c r="BM23" s="8">
        <f t="shared" si="22"/>
        <v>32</v>
      </c>
      <c r="BN23" s="8">
        <f t="shared" si="23"/>
        <v>31.6</v>
      </c>
      <c r="BO23" s="8">
        <f t="shared" si="24"/>
        <v>31.6</v>
      </c>
      <c r="BP23" s="182">
        <f t="shared" si="25"/>
        <v>0.39999999999999858</v>
      </c>
      <c r="BQ23" s="182">
        <f t="shared" si="26"/>
        <v>0.39999999999999858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980</v>
      </c>
      <c r="G24" s="16">
        <f>'[3]06'!G26</f>
        <v>0</v>
      </c>
      <c r="H24" s="17">
        <f t="shared" si="27"/>
        <v>1300</v>
      </c>
      <c r="I24" s="15">
        <f>'[3]06'!J26</f>
        <v>315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315</v>
      </c>
      <c r="P24" s="18">
        <f>frq!C24</f>
        <v>1</v>
      </c>
      <c r="Q24" s="15">
        <f t="shared" si="29"/>
        <v>315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315</v>
      </c>
      <c r="X24" s="8">
        <f t="shared" si="4"/>
        <v>31.5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31.5</v>
      </c>
      <c r="AE24" s="8">
        <f t="shared" si="11"/>
        <v>31.5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31.5</v>
      </c>
      <c r="AL24" s="8">
        <f t="shared" si="31"/>
        <v>252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252</v>
      </c>
      <c r="AT24" s="8">
        <v>32</v>
      </c>
      <c r="AU24" s="8">
        <v>32</v>
      </c>
      <c r="AW24" s="199">
        <v>31.5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31.5</v>
      </c>
      <c r="BD24" s="199">
        <v>31.5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31.5</v>
      </c>
      <c r="BL24" s="8">
        <f t="shared" si="21"/>
        <v>32</v>
      </c>
      <c r="BM24" s="8">
        <f t="shared" si="22"/>
        <v>32</v>
      </c>
      <c r="BN24" s="8">
        <f t="shared" si="23"/>
        <v>31.5</v>
      </c>
      <c r="BO24" s="8">
        <f t="shared" si="24"/>
        <v>31.5</v>
      </c>
      <c r="BP24" s="182">
        <f t="shared" si="25"/>
        <v>0.5</v>
      </c>
      <c r="BQ24" s="182">
        <f t="shared" si="26"/>
        <v>0.5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980</v>
      </c>
      <c r="G25" s="16">
        <f>'[3]06'!G27</f>
        <v>0</v>
      </c>
      <c r="H25" s="17">
        <f t="shared" si="27"/>
        <v>1300</v>
      </c>
      <c r="I25" s="15">
        <f>'[3]06'!J27</f>
        <v>315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315</v>
      </c>
      <c r="P25" s="18">
        <f>frq!C25</f>
        <v>1</v>
      </c>
      <c r="Q25" s="15">
        <f t="shared" si="29"/>
        <v>315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315</v>
      </c>
      <c r="X25" s="8">
        <f t="shared" si="4"/>
        <v>31.5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31.5</v>
      </c>
      <c r="AE25" s="8">
        <f t="shared" si="11"/>
        <v>31.5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31.5</v>
      </c>
      <c r="AL25" s="8">
        <f t="shared" si="31"/>
        <v>252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252</v>
      </c>
      <c r="AT25" s="8">
        <v>32</v>
      </c>
      <c r="AU25" s="8">
        <v>32</v>
      </c>
      <c r="AW25" s="199">
        <v>31.5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31.5</v>
      </c>
      <c r="BD25" s="199">
        <v>31.5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31.5</v>
      </c>
      <c r="BL25" s="8">
        <f t="shared" si="21"/>
        <v>32</v>
      </c>
      <c r="BM25" s="8">
        <f t="shared" si="22"/>
        <v>32</v>
      </c>
      <c r="BN25" s="8">
        <f t="shared" si="23"/>
        <v>31.5</v>
      </c>
      <c r="BO25" s="8">
        <f t="shared" si="24"/>
        <v>31.5</v>
      </c>
      <c r="BP25" s="182">
        <f t="shared" si="25"/>
        <v>0.5</v>
      </c>
      <c r="BQ25" s="182">
        <f t="shared" si="26"/>
        <v>0.5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980</v>
      </c>
      <c r="G26" s="16">
        <f>'[3]06'!G28</f>
        <v>0</v>
      </c>
      <c r="H26" s="17">
        <f t="shared" si="27"/>
        <v>1300</v>
      </c>
      <c r="I26" s="15">
        <f>'[3]06'!J28</f>
        <v>315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315</v>
      </c>
      <c r="P26" s="18">
        <f>frq!C26</f>
        <v>1</v>
      </c>
      <c r="Q26" s="15">
        <f t="shared" si="29"/>
        <v>315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315</v>
      </c>
      <c r="X26" s="8">
        <f t="shared" si="4"/>
        <v>31.5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31.5</v>
      </c>
      <c r="AE26" s="8">
        <f t="shared" si="11"/>
        <v>31.5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31.5</v>
      </c>
      <c r="AL26" s="8">
        <f t="shared" si="31"/>
        <v>252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252</v>
      </c>
      <c r="AT26" s="8">
        <v>32</v>
      </c>
      <c r="AU26" s="8">
        <v>32</v>
      </c>
      <c r="AW26" s="199">
        <v>31.5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31.5</v>
      </c>
      <c r="BD26" s="199">
        <v>31.5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31.5</v>
      </c>
      <c r="BL26" s="8">
        <f t="shared" si="21"/>
        <v>32</v>
      </c>
      <c r="BM26" s="8">
        <f t="shared" si="22"/>
        <v>32</v>
      </c>
      <c r="BN26" s="8">
        <f t="shared" si="23"/>
        <v>31.5</v>
      </c>
      <c r="BO26" s="8">
        <f t="shared" si="24"/>
        <v>31.5</v>
      </c>
      <c r="BP26" s="182">
        <f t="shared" si="25"/>
        <v>0.5</v>
      </c>
      <c r="BQ26" s="182">
        <f t="shared" si="26"/>
        <v>0.5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980</v>
      </c>
      <c r="G27" s="16">
        <f>'[3]06'!G29</f>
        <v>0</v>
      </c>
      <c r="H27" s="17">
        <f t="shared" si="27"/>
        <v>1300</v>
      </c>
      <c r="I27" s="15">
        <f>'[3]06'!J29</f>
        <v>315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315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315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252</v>
      </c>
      <c r="AT27" s="8">
        <v>32</v>
      </c>
      <c r="AU27" s="8">
        <v>32</v>
      </c>
      <c r="AW27" s="199">
        <v>31.5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31.5</v>
      </c>
      <c r="BD27" s="199">
        <v>31.5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31.5</v>
      </c>
      <c r="BL27" s="8">
        <f t="shared" si="21"/>
        <v>32</v>
      </c>
      <c r="BM27" s="8">
        <f t="shared" si="22"/>
        <v>32</v>
      </c>
      <c r="BN27" s="8">
        <f t="shared" si="23"/>
        <v>31.5</v>
      </c>
      <c r="BO27" s="8">
        <f t="shared" si="24"/>
        <v>31.5</v>
      </c>
      <c r="BP27" s="182">
        <f t="shared" si="25"/>
        <v>0.5</v>
      </c>
      <c r="BQ27" s="182">
        <f t="shared" si="26"/>
        <v>0.5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980</v>
      </c>
      <c r="G28" s="16">
        <f>'[3]06'!G30</f>
        <v>0</v>
      </c>
      <c r="H28" s="17">
        <f t="shared" si="27"/>
        <v>1300</v>
      </c>
      <c r="I28" s="15">
        <f>'[3]06'!J30</f>
        <v>315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315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315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252</v>
      </c>
      <c r="AT28" s="8">
        <v>32</v>
      </c>
      <c r="AU28" s="8">
        <v>32</v>
      </c>
      <c r="AW28" s="199">
        <v>31.5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31.5</v>
      </c>
      <c r="BD28" s="199">
        <v>31.5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31.5</v>
      </c>
      <c r="BL28" s="8">
        <f t="shared" si="21"/>
        <v>32</v>
      </c>
      <c r="BM28" s="8">
        <f t="shared" si="22"/>
        <v>32</v>
      </c>
      <c r="BN28" s="8">
        <f t="shared" si="23"/>
        <v>31.5</v>
      </c>
      <c r="BO28" s="8">
        <f t="shared" si="24"/>
        <v>31.5</v>
      </c>
      <c r="BP28" s="182">
        <f t="shared" si="25"/>
        <v>0.5</v>
      </c>
      <c r="BQ28" s="182">
        <f t="shared" si="26"/>
        <v>0.5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980</v>
      </c>
      <c r="G29" s="16">
        <f>'[3]06'!G31</f>
        <v>0</v>
      </c>
      <c r="H29" s="17">
        <f t="shared" si="27"/>
        <v>1300</v>
      </c>
      <c r="I29" s="15">
        <f>'[3]06'!J31</f>
        <v>315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315</v>
      </c>
      <c r="P29" s="18">
        <f>frq!C29</f>
        <v>1</v>
      </c>
      <c r="Q29" s="15">
        <f t="shared" si="29"/>
        <v>315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315</v>
      </c>
      <c r="X29" s="8">
        <f t="shared" si="4"/>
        <v>31.5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31.5</v>
      </c>
      <c r="AE29" s="8">
        <f t="shared" si="11"/>
        <v>31.5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31.5</v>
      </c>
      <c r="AL29" s="8">
        <f t="shared" si="31"/>
        <v>252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</v>
      </c>
      <c r="AT29" s="8">
        <v>32</v>
      </c>
      <c r="AU29" s="8">
        <v>32</v>
      </c>
      <c r="AW29" s="199">
        <v>31.5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31.5</v>
      </c>
      <c r="BD29" s="199">
        <v>31.5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31.5</v>
      </c>
      <c r="BL29" s="8">
        <f t="shared" si="21"/>
        <v>32</v>
      </c>
      <c r="BM29" s="8">
        <f t="shared" si="22"/>
        <v>32</v>
      </c>
      <c r="BN29" s="8">
        <f t="shared" si="23"/>
        <v>31.5</v>
      </c>
      <c r="BO29" s="8">
        <f t="shared" si="24"/>
        <v>31.5</v>
      </c>
      <c r="BP29" s="182">
        <f t="shared" si="25"/>
        <v>0.5</v>
      </c>
      <c r="BQ29" s="182">
        <f t="shared" si="26"/>
        <v>0.5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980</v>
      </c>
      <c r="G30" s="16">
        <f>'[3]06'!G32</f>
        <v>0</v>
      </c>
      <c r="H30" s="17">
        <f t="shared" si="27"/>
        <v>1300</v>
      </c>
      <c r="I30" s="15">
        <f>'[3]06'!J32</f>
        <v>300.33999999999997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300.33999999999997</v>
      </c>
      <c r="P30" s="18">
        <f>frq!C30</f>
        <v>1</v>
      </c>
      <c r="Q30" s="15">
        <f t="shared" si="29"/>
        <v>300.33999999999997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300.33999999999997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236.33999999999997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236.33999999999997</v>
      </c>
      <c r="AT30" s="8">
        <v>32</v>
      </c>
      <c r="AU30" s="8">
        <v>32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980</v>
      </c>
      <c r="G31" s="16">
        <f>'[3]06'!G33</f>
        <v>0</v>
      </c>
      <c r="H31" s="17">
        <f t="shared" si="27"/>
        <v>1300</v>
      </c>
      <c r="I31" s="15">
        <f>'[3]06'!J33</f>
        <v>315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32</v>
      </c>
      <c r="AU31" s="8">
        <v>32</v>
      </c>
      <c r="AW31" s="199">
        <v>31.5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31.5</v>
      </c>
      <c r="BD31" s="199">
        <v>31.5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31.5</v>
      </c>
      <c r="BL31" s="8">
        <f t="shared" si="21"/>
        <v>32</v>
      </c>
      <c r="BM31" s="8">
        <f t="shared" si="22"/>
        <v>32</v>
      </c>
      <c r="BN31" s="8">
        <f t="shared" si="23"/>
        <v>31.5</v>
      </c>
      <c r="BO31" s="8">
        <f t="shared" si="24"/>
        <v>31.5</v>
      </c>
      <c r="BP31" s="182">
        <f t="shared" si="25"/>
        <v>0.5</v>
      </c>
      <c r="BQ31" s="182">
        <f t="shared" si="26"/>
        <v>0.5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980</v>
      </c>
      <c r="G32" s="16">
        <f>'[3]06'!G34</f>
        <v>0</v>
      </c>
      <c r="H32" s="17">
        <f t="shared" si="27"/>
        <v>1300</v>
      </c>
      <c r="I32" s="15">
        <f>'[3]06'!J34</f>
        <v>315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32</v>
      </c>
      <c r="AU32" s="8">
        <v>32</v>
      </c>
      <c r="AW32" s="199">
        <v>31.5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31.5</v>
      </c>
      <c r="BD32" s="199">
        <v>31.5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31.5</v>
      </c>
      <c r="BL32" s="8">
        <f t="shared" si="21"/>
        <v>32</v>
      </c>
      <c r="BM32" s="8">
        <f t="shared" si="22"/>
        <v>32</v>
      </c>
      <c r="BN32" s="8">
        <f t="shared" si="23"/>
        <v>31.5</v>
      </c>
      <c r="BO32" s="8">
        <f t="shared" si="24"/>
        <v>31.5</v>
      </c>
      <c r="BP32" s="182">
        <f t="shared" si="25"/>
        <v>0.5</v>
      </c>
      <c r="BQ32" s="182">
        <f t="shared" si="26"/>
        <v>0.5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980</v>
      </c>
      <c r="G33" s="16">
        <f>'[3]06'!G35</f>
        <v>0</v>
      </c>
      <c r="H33" s="17">
        <f t="shared" si="27"/>
        <v>1300</v>
      </c>
      <c r="I33" s="15">
        <f>'[3]06'!J35</f>
        <v>315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32</v>
      </c>
      <c r="AU33" s="8">
        <v>32</v>
      </c>
      <c r="AW33" s="199">
        <v>31.5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31.5</v>
      </c>
      <c r="BD33" s="199">
        <v>31.5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31.5</v>
      </c>
      <c r="BL33" s="8">
        <f t="shared" si="21"/>
        <v>32</v>
      </c>
      <c r="BM33" s="8">
        <f t="shared" si="22"/>
        <v>32</v>
      </c>
      <c r="BN33" s="8">
        <f t="shared" si="23"/>
        <v>31.5</v>
      </c>
      <c r="BO33" s="8">
        <f t="shared" si="24"/>
        <v>31.5</v>
      </c>
      <c r="BP33" s="182">
        <f t="shared" si="25"/>
        <v>0.5</v>
      </c>
      <c r="BQ33" s="182">
        <f t="shared" si="26"/>
        <v>0.5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980</v>
      </c>
      <c r="G34" s="16">
        <f>'[3]06'!G36</f>
        <v>0</v>
      </c>
      <c r="H34" s="17">
        <f t="shared" si="27"/>
        <v>1300</v>
      </c>
      <c r="I34" s="15">
        <f>'[3]06'!J36</f>
        <v>315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32</v>
      </c>
      <c r="AU34" s="8">
        <v>32</v>
      </c>
      <c r="AW34" s="199">
        <v>31.5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31.5</v>
      </c>
      <c r="BD34" s="199">
        <v>31.5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31.5</v>
      </c>
      <c r="BL34" s="8">
        <f t="shared" si="21"/>
        <v>32</v>
      </c>
      <c r="BM34" s="8">
        <f t="shared" si="22"/>
        <v>32</v>
      </c>
      <c r="BN34" s="8">
        <f t="shared" si="23"/>
        <v>31.5</v>
      </c>
      <c r="BO34" s="8">
        <f t="shared" si="24"/>
        <v>31.5</v>
      </c>
      <c r="BP34" s="182">
        <f t="shared" si="25"/>
        <v>0.5</v>
      </c>
      <c r="BQ34" s="182">
        <f t="shared" si="26"/>
        <v>0.5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980</v>
      </c>
      <c r="G35" s="16">
        <f>'[3]06'!G37</f>
        <v>0</v>
      </c>
      <c r="H35" s="17">
        <f t="shared" si="27"/>
        <v>1300</v>
      </c>
      <c r="I35" s="15">
        <f>'[3]06'!J37</f>
        <v>296.33999999999997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296.33999999999997</v>
      </c>
      <c r="P35" s="18">
        <f>frq!C35</f>
        <v>1</v>
      </c>
      <c r="Q35" s="15">
        <f t="shared" si="29"/>
        <v>296.33999999999997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296.33999999999997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232.33999999999997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232.33999999999997</v>
      </c>
      <c r="AT35" s="8">
        <v>32</v>
      </c>
      <c r="AU35" s="8">
        <v>32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980</v>
      </c>
      <c r="G36" s="16">
        <f>'[3]06'!G38</f>
        <v>0</v>
      </c>
      <c r="H36" s="17">
        <f t="shared" si="27"/>
        <v>1300</v>
      </c>
      <c r="I36" s="15">
        <f>'[3]06'!J38</f>
        <v>296.33999999999997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296.33999999999997</v>
      </c>
      <c r="P36" s="18">
        <f>frq!C36</f>
        <v>1</v>
      </c>
      <c r="Q36" s="15">
        <f t="shared" si="29"/>
        <v>296.33999999999997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296.33999999999997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232.33999999999997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232.33999999999997</v>
      </c>
      <c r="AT36" s="8">
        <v>32</v>
      </c>
      <c r="AU36" s="8">
        <v>32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980</v>
      </c>
      <c r="G37" s="16">
        <f>'[3]06'!G39</f>
        <v>0</v>
      </c>
      <c r="H37" s="17">
        <f t="shared" si="27"/>
        <v>1300</v>
      </c>
      <c r="I37" s="15">
        <f>'[3]06'!J39</f>
        <v>315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32</v>
      </c>
      <c r="AU37" s="8">
        <v>32</v>
      </c>
      <c r="AW37" s="199">
        <v>31.5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31.5</v>
      </c>
      <c r="BD37" s="199">
        <v>31.5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31.5</v>
      </c>
      <c r="BL37" s="8">
        <f t="shared" si="21"/>
        <v>32</v>
      </c>
      <c r="BM37" s="8">
        <f t="shared" si="22"/>
        <v>32</v>
      </c>
      <c r="BN37" s="8">
        <f t="shared" si="23"/>
        <v>31.5</v>
      </c>
      <c r="BO37" s="8">
        <f t="shared" si="24"/>
        <v>31.5</v>
      </c>
      <c r="BP37" s="182">
        <f t="shared" si="25"/>
        <v>0.5</v>
      </c>
      <c r="BQ37" s="182">
        <f t="shared" si="26"/>
        <v>0.5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980</v>
      </c>
      <c r="G38" s="16">
        <f>'[3]06'!G40</f>
        <v>0</v>
      </c>
      <c r="H38" s="17">
        <f t="shared" si="27"/>
        <v>1300</v>
      </c>
      <c r="I38" s="15">
        <f>'[3]06'!J40</f>
        <v>315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32</v>
      </c>
      <c r="AU38" s="8">
        <v>32</v>
      </c>
      <c r="AW38" s="199">
        <v>31.5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31.5</v>
      </c>
      <c r="BD38" s="199">
        <v>31.5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31.5</v>
      </c>
      <c r="BL38" s="8">
        <f t="shared" si="21"/>
        <v>32</v>
      </c>
      <c r="BM38" s="8">
        <f t="shared" si="22"/>
        <v>32</v>
      </c>
      <c r="BN38" s="8">
        <f t="shared" si="23"/>
        <v>31.5</v>
      </c>
      <c r="BO38" s="8">
        <f t="shared" si="24"/>
        <v>31.5</v>
      </c>
      <c r="BP38" s="182">
        <f t="shared" si="25"/>
        <v>0.5</v>
      </c>
      <c r="BQ38" s="182">
        <f t="shared" si="26"/>
        <v>0.5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980</v>
      </c>
      <c r="G39" s="16">
        <f>'[3]06'!G41</f>
        <v>0</v>
      </c>
      <c r="H39" s="17">
        <f t="shared" si="27"/>
        <v>1300</v>
      </c>
      <c r="I39" s="15">
        <f>'[3]06'!J41</f>
        <v>315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32</v>
      </c>
      <c r="AU39" s="8">
        <v>32</v>
      </c>
      <c r="AW39" s="199">
        <v>31.5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31.5</v>
      </c>
      <c r="BD39" s="199">
        <v>31.5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31.5</v>
      </c>
      <c r="BL39" s="8">
        <f t="shared" si="21"/>
        <v>32</v>
      </c>
      <c r="BM39" s="8">
        <f t="shared" si="22"/>
        <v>32</v>
      </c>
      <c r="BN39" s="8">
        <f t="shared" si="23"/>
        <v>31.5</v>
      </c>
      <c r="BO39" s="8">
        <f t="shared" si="24"/>
        <v>31.5</v>
      </c>
      <c r="BP39" s="182">
        <f t="shared" si="25"/>
        <v>0.5</v>
      </c>
      <c r="BQ39" s="182">
        <f t="shared" si="26"/>
        <v>0.5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980</v>
      </c>
      <c r="G40" s="16">
        <f>'[3]06'!G42</f>
        <v>0</v>
      </c>
      <c r="H40" s="17">
        <f t="shared" si="27"/>
        <v>1300</v>
      </c>
      <c r="I40" s="15">
        <f>'[3]06'!J42</f>
        <v>315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32</v>
      </c>
      <c r="AU40" s="8">
        <v>32</v>
      </c>
      <c r="AW40" s="199">
        <v>31.5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31.5</v>
      </c>
      <c r="BD40" s="199">
        <v>31.5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31.5</v>
      </c>
      <c r="BL40" s="8">
        <f t="shared" si="21"/>
        <v>32</v>
      </c>
      <c r="BM40" s="8">
        <f t="shared" si="22"/>
        <v>32</v>
      </c>
      <c r="BN40" s="8">
        <f t="shared" si="23"/>
        <v>31.5</v>
      </c>
      <c r="BO40" s="8">
        <f t="shared" si="24"/>
        <v>31.5</v>
      </c>
      <c r="BP40" s="182">
        <f t="shared" si="25"/>
        <v>0.5</v>
      </c>
      <c r="BQ40" s="182">
        <f t="shared" si="26"/>
        <v>0.5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980</v>
      </c>
      <c r="G41" s="16">
        <f>'[3]06'!G43</f>
        <v>0</v>
      </c>
      <c r="H41" s="17">
        <f t="shared" si="27"/>
        <v>1300</v>
      </c>
      <c r="I41" s="15">
        <f>'[3]06'!J43</f>
        <v>315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32</v>
      </c>
      <c r="AU41" s="8">
        <v>32</v>
      </c>
      <c r="AW41" s="199">
        <v>31.5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31.5</v>
      </c>
      <c r="BD41" s="199">
        <v>31.5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31.5</v>
      </c>
      <c r="BL41" s="8">
        <f t="shared" si="21"/>
        <v>32</v>
      </c>
      <c r="BM41" s="8">
        <f t="shared" si="22"/>
        <v>32</v>
      </c>
      <c r="BN41" s="8">
        <f t="shared" si="23"/>
        <v>31.5</v>
      </c>
      <c r="BO41" s="8">
        <f t="shared" si="24"/>
        <v>31.5</v>
      </c>
      <c r="BP41" s="182">
        <f t="shared" si="25"/>
        <v>0.5</v>
      </c>
      <c r="BQ41" s="182">
        <f t="shared" si="26"/>
        <v>0.5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980</v>
      </c>
      <c r="G42" s="16">
        <f>'[3]06'!G44</f>
        <v>0</v>
      </c>
      <c r="H42" s="17">
        <f t="shared" si="27"/>
        <v>1300</v>
      </c>
      <c r="I42" s="15">
        <f>'[3]06'!J44</f>
        <v>315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315</v>
      </c>
      <c r="P42" s="18">
        <f>frq!C42</f>
        <v>1</v>
      </c>
      <c r="Q42" s="15">
        <f t="shared" si="29"/>
        <v>315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315</v>
      </c>
      <c r="X42" s="8">
        <f t="shared" si="4"/>
        <v>31.5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31.5</v>
      </c>
      <c r="AE42" s="8">
        <f t="shared" si="11"/>
        <v>31.5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31.5</v>
      </c>
      <c r="AL42" s="8">
        <f t="shared" si="31"/>
        <v>252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252</v>
      </c>
      <c r="AT42" s="8">
        <v>32</v>
      </c>
      <c r="AU42" s="8">
        <v>32</v>
      </c>
      <c r="AW42" s="199">
        <v>31.5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31.5</v>
      </c>
      <c r="BD42" s="199">
        <v>31.5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31.5</v>
      </c>
      <c r="BL42" s="8">
        <f t="shared" si="21"/>
        <v>32</v>
      </c>
      <c r="BM42" s="8">
        <f t="shared" si="22"/>
        <v>32</v>
      </c>
      <c r="BN42" s="8">
        <f t="shared" si="23"/>
        <v>31.5</v>
      </c>
      <c r="BO42" s="8">
        <f t="shared" si="24"/>
        <v>31.5</v>
      </c>
      <c r="BP42" s="182">
        <f t="shared" si="25"/>
        <v>0.5</v>
      </c>
      <c r="BQ42" s="182">
        <f t="shared" si="26"/>
        <v>0.5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980</v>
      </c>
      <c r="G43" s="16">
        <f>'[3]06'!G45</f>
        <v>0</v>
      </c>
      <c r="H43" s="17">
        <f t="shared" si="27"/>
        <v>1300</v>
      </c>
      <c r="I43" s="15">
        <f>'[3]06'!J45</f>
        <v>310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310</v>
      </c>
      <c r="P43" s="18">
        <f>frq!C43</f>
        <v>1</v>
      </c>
      <c r="Q43" s="15">
        <f t="shared" si="29"/>
        <v>310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310</v>
      </c>
      <c r="X43" s="8">
        <f t="shared" si="4"/>
        <v>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</v>
      </c>
      <c r="AE43" s="8">
        <f t="shared" si="11"/>
        <v>31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31</v>
      </c>
      <c r="AL43" s="8">
        <f t="shared" si="31"/>
        <v>248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</v>
      </c>
      <c r="AT43" s="8">
        <v>31</v>
      </c>
      <c r="AU43" s="8">
        <v>31</v>
      </c>
      <c r="AW43" s="199">
        <v>31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31</v>
      </c>
      <c r="BD43" s="199">
        <v>31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31</v>
      </c>
      <c r="BL43" s="8">
        <f t="shared" si="21"/>
        <v>31</v>
      </c>
      <c r="BM43" s="8">
        <f t="shared" si="22"/>
        <v>31</v>
      </c>
      <c r="BN43" s="8">
        <f t="shared" si="23"/>
        <v>31</v>
      </c>
      <c r="BO43" s="8">
        <f t="shared" si="24"/>
        <v>31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980</v>
      </c>
      <c r="G44" s="16">
        <f>'[3]06'!G46</f>
        <v>0</v>
      </c>
      <c r="H44" s="17">
        <f t="shared" si="27"/>
        <v>1300</v>
      </c>
      <c r="I44" s="15">
        <f>'[3]06'!J46</f>
        <v>310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310</v>
      </c>
      <c r="P44" s="18">
        <f>frq!C44</f>
        <v>1</v>
      </c>
      <c r="Q44" s="15">
        <f t="shared" si="29"/>
        <v>310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310</v>
      </c>
      <c r="X44" s="8">
        <f t="shared" si="4"/>
        <v>31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</v>
      </c>
      <c r="AE44" s="8">
        <f t="shared" si="11"/>
        <v>31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31</v>
      </c>
      <c r="AL44" s="8">
        <f t="shared" si="31"/>
        <v>248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</v>
      </c>
      <c r="AT44" s="8">
        <v>31</v>
      </c>
      <c r="AU44" s="8">
        <v>31</v>
      </c>
      <c r="AW44" s="199">
        <v>31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31</v>
      </c>
      <c r="BD44" s="199">
        <v>31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31</v>
      </c>
      <c r="BL44" s="8">
        <f t="shared" si="21"/>
        <v>31</v>
      </c>
      <c r="BM44" s="8">
        <f t="shared" si="22"/>
        <v>31</v>
      </c>
      <c r="BN44" s="8">
        <f t="shared" si="23"/>
        <v>31</v>
      </c>
      <c r="BO44" s="8">
        <f t="shared" si="24"/>
        <v>31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980</v>
      </c>
      <c r="G45" s="16">
        <f>'[3]06'!G47</f>
        <v>0</v>
      </c>
      <c r="H45" s="17">
        <f t="shared" si="27"/>
        <v>1300</v>
      </c>
      <c r="I45" s="15">
        <f>'[3]06'!J47</f>
        <v>310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310</v>
      </c>
      <c r="P45" s="18">
        <f>frq!C45</f>
        <v>1</v>
      </c>
      <c r="Q45" s="15">
        <f t="shared" si="29"/>
        <v>310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310</v>
      </c>
      <c r="X45" s="8">
        <f t="shared" si="4"/>
        <v>31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</v>
      </c>
      <c r="AE45" s="8">
        <f t="shared" si="11"/>
        <v>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31</v>
      </c>
      <c r="AL45" s="8">
        <f t="shared" si="31"/>
        <v>248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</v>
      </c>
      <c r="AT45" s="8">
        <v>31</v>
      </c>
      <c r="AU45" s="8">
        <v>31</v>
      </c>
      <c r="AW45" s="199">
        <v>31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31</v>
      </c>
      <c r="BD45" s="199">
        <v>31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31</v>
      </c>
      <c r="BL45" s="8">
        <f t="shared" si="21"/>
        <v>31</v>
      </c>
      <c r="BM45" s="8">
        <f t="shared" si="22"/>
        <v>31</v>
      </c>
      <c r="BN45" s="8">
        <f t="shared" si="23"/>
        <v>31</v>
      </c>
      <c r="BO45" s="8">
        <f t="shared" si="24"/>
        <v>31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980</v>
      </c>
      <c r="G46" s="16">
        <f>'[3]06'!G48</f>
        <v>0</v>
      </c>
      <c r="H46" s="17">
        <f t="shared" si="27"/>
        <v>1300</v>
      </c>
      <c r="I46" s="15">
        <f>'[3]06'!J48</f>
        <v>310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310</v>
      </c>
      <c r="P46" s="18">
        <f>frq!C46</f>
        <v>1</v>
      </c>
      <c r="Q46" s="15">
        <f t="shared" si="29"/>
        <v>310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310</v>
      </c>
      <c r="X46" s="8">
        <f t="shared" si="4"/>
        <v>31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</v>
      </c>
      <c r="AE46" s="8">
        <f t="shared" si="11"/>
        <v>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31</v>
      </c>
      <c r="AL46" s="8">
        <f t="shared" si="31"/>
        <v>248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248</v>
      </c>
      <c r="AT46" s="8">
        <v>31</v>
      </c>
      <c r="AU46" s="8">
        <v>31</v>
      </c>
      <c r="AW46" s="199">
        <v>31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31</v>
      </c>
      <c r="BD46" s="199">
        <v>31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31</v>
      </c>
      <c r="BL46" s="8">
        <f t="shared" si="21"/>
        <v>31</v>
      </c>
      <c r="BM46" s="8">
        <f t="shared" si="22"/>
        <v>31</v>
      </c>
      <c r="BN46" s="8">
        <f t="shared" si="23"/>
        <v>31</v>
      </c>
      <c r="BO46" s="8">
        <f t="shared" si="24"/>
        <v>31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980</v>
      </c>
      <c r="G47" s="16">
        <f>'[3]06'!G49</f>
        <v>0</v>
      </c>
      <c r="H47" s="17">
        <f t="shared" si="27"/>
        <v>1300</v>
      </c>
      <c r="I47" s="15">
        <f>'[3]06'!J49</f>
        <v>310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310</v>
      </c>
      <c r="P47" s="18">
        <f>frq!C47</f>
        <v>1</v>
      </c>
      <c r="Q47" s="15">
        <f t="shared" si="29"/>
        <v>310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310</v>
      </c>
      <c r="X47" s="8">
        <f t="shared" si="4"/>
        <v>31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</v>
      </c>
      <c r="AE47" s="8">
        <f t="shared" si="11"/>
        <v>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31</v>
      </c>
      <c r="AL47" s="8">
        <f t="shared" si="31"/>
        <v>248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248</v>
      </c>
      <c r="AT47" s="8">
        <v>31</v>
      </c>
      <c r="AU47" s="8">
        <v>31</v>
      </c>
      <c r="AW47" s="199">
        <v>31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31</v>
      </c>
      <c r="BD47" s="199">
        <v>31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31</v>
      </c>
      <c r="BL47" s="8">
        <f t="shared" si="21"/>
        <v>31</v>
      </c>
      <c r="BM47" s="8">
        <f t="shared" si="22"/>
        <v>31</v>
      </c>
      <c r="BN47" s="8">
        <f t="shared" si="23"/>
        <v>31</v>
      </c>
      <c r="BO47" s="8">
        <f t="shared" si="24"/>
        <v>31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980</v>
      </c>
      <c r="G48" s="16">
        <f>'[3]06'!G50</f>
        <v>0</v>
      </c>
      <c r="H48" s="17">
        <f t="shared" si="27"/>
        <v>1300</v>
      </c>
      <c r="I48" s="15">
        <f>'[3]06'!J50</f>
        <v>310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310</v>
      </c>
      <c r="P48" s="18">
        <f>frq!C48</f>
        <v>1</v>
      </c>
      <c r="Q48" s="15">
        <f t="shared" si="29"/>
        <v>310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310</v>
      </c>
      <c r="X48" s="8">
        <f t="shared" si="4"/>
        <v>31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</v>
      </c>
      <c r="AE48" s="8">
        <f t="shared" si="11"/>
        <v>31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31</v>
      </c>
      <c r="AL48" s="8">
        <f t="shared" si="31"/>
        <v>248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248</v>
      </c>
      <c r="AT48" s="8">
        <v>31</v>
      </c>
      <c r="AU48" s="8">
        <v>31</v>
      </c>
      <c r="AW48" s="199">
        <v>31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31</v>
      </c>
      <c r="BD48" s="199">
        <v>31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31</v>
      </c>
      <c r="BL48" s="8">
        <f t="shared" si="21"/>
        <v>31</v>
      </c>
      <c r="BM48" s="8">
        <f t="shared" si="22"/>
        <v>31</v>
      </c>
      <c r="BN48" s="8">
        <f t="shared" si="23"/>
        <v>31</v>
      </c>
      <c r="BO48" s="8">
        <f t="shared" si="24"/>
        <v>31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980</v>
      </c>
      <c r="G49" s="16">
        <f>'[3]06'!G51</f>
        <v>0</v>
      </c>
      <c r="H49" s="17">
        <f t="shared" si="27"/>
        <v>1300</v>
      </c>
      <c r="I49" s="15">
        <f>'[3]06'!J51</f>
        <v>296.33999999999997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296.33999999999997</v>
      </c>
      <c r="P49" s="18">
        <f>frq!C49</f>
        <v>1</v>
      </c>
      <c r="Q49" s="15">
        <f t="shared" si="29"/>
        <v>296.33999999999997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296.33999999999997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232.33999999999997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232.33999999999997</v>
      </c>
      <c r="AT49" s="8">
        <v>31</v>
      </c>
      <c r="AU49" s="8">
        <v>31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31</v>
      </c>
      <c r="BM49" s="8">
        <f t="shared" si="22"/>
        <v>31</v>
      </c>
      <c r="BN49" s="8">
        <f t="shared" si="23"/>
        <v>32</v>
      </c>
      <c r="BO49" s="8">
        <f t="shared" si="24"/>
        <v>32</v>
      </c>
      <c r="BP49" s="182">
        <f t="shared" si="25"/>
        <v>-1</v>
      </c>
      <c r="BQ49" s="182">
        <f t="shared" si="26"/>
        <v>-1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980</v>
      </c>
      <c r="G50" s="16">
        <f>'[3]06'!G52</f>
        <v>0</v>
      </c>
      <c r="H50" s="17">
        <f t="shared" si="27"/>
        <v>1300</v>
      </c>
      <c r="I50" s="15">
        <f>'[3]06'!J52</f>
        <v>296.33999999999997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296.33999999999997</v>
      </c>
      <c r="P50" s="18">
        <f>frq!C50</f>
        <v>1</v>
      </c>
      <c r="Q50" s="15">
        <f t="shared" si="29"/>
        <v>296.33999999999997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296.33999999999997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232.33999999999997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232.33999999999997</v>
      </c>
      <c r="AT50" s="8">
        <v>31</v>
      </c>
      <c r="AU50" s="8">
        <v>31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31</v>
      </c>
      <c r="BM50" s="8">
        <f t="shared" si="22"/>
        <v>31</v>
      </c>
      <c r="BN50" s="8">
        <f t="shared" si="23"/>
        <v>32</v>
      </c>
      <c r="BO50" s="8">
        <f t="shared" si="24"/>
        <v>32</v>
      </c>
      <c r="BP50" s="182">
        <f t="shared" si="25"/>
        <v>-1</v>
      </c>
      <c r="BQ50" s="182">
        <f t="shared" si="26"/>
        <v>-1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940</v>
      </c>
      <c r="G51" s="16">
        <f>'[3]06'!G53</f>
        <v>0</v>
      </c>
      <c r="H51" s="17">
        <f t="shared" si="27"/>
        <v>1260</v>
      </c>
      <c r="I51" s="15">
        <f>'[3]06'!J53</f>
        <v>296.33999999999997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296.33999999999997</v>
      </c>
      <c r="P51" s="18">
        <f>frq!C51</f>
        <v>1</v>
      </c>
      <c r="Q51" s="15">
        <f t="shared" si="29"/>
        <v>296.33999999999997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296.33999999999997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232.33999999999997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232.33999999999997</v>
      </c>
      <c r="AT51" s="8">
        <v>32</v>
      </c>
      <c r="AU51" s="8">
        <v>32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940</v>
      </c>
      <c r="G52" s="16">
        <f>'[3]06'!G54</f>
        <v>0</v>
      </c>
      <c r="H52" s="17">
        <f t="shared" si="27"/>
        <v>1260</v>
      </c>
      <c r="I52" s="15">
        <f>'[3]06'!J54</f>
        <v>296.33999999999997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296.33999999999997</v>
      </c>
      <c r="P52" s="18">
        <f>frq!C52</f>
        <v>1</v>
      </c>
      <c r="Q52" s="15">
        <f t="shared" si="29"/>
        <v>296.33999999999997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296.33999999999997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232.33999999999997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232.33999999999997</v>
      </c>
      <c r="AT52" s="8">
        <v>32</v>
      </c>
      <c r="AU52" s="8">
        <v>32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940</v>
      </c>
      <c r="G53" s="16">
        <f>'[3]06'!G55</f>
        <v>0</v>
      </c>
      <c r="H53" s="17">
        <f t="shared" si="27"/>
        <v>1260</v>
      </c>
      <c r="I53" s="15">
        <f>'[3]06'!J55</f>
        <v>296.33999999999997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296.33999999999997</v>
      </c>
      <c r="P53" s="18">
        <f>frq!C53</f>
        <v>1</v>
      </c>
      <c r="Q53" s="15">
        <f t="shared" si="29"/>
        <v>296.33999999999997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296.33999999999997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232.33999999999997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232.33999999999997</v>
      </c>
      <c r="AT53" s="8">
        <v>32</v>
      </c>
      <c r="AU53" s="8">
        <v>32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940</v>
      </c>
      <c r="G54" s="16">
        <f>'[3]06'!G56</f>
        <v>0</v>
      </c>
      <c r="H54" s="17">
        <f t="shared" si="27"/>
        <v>1260</v>
      </c>
      <c r="I54" s="15">
        <f>'[3]06'!J56</f>
        <v>296.33999999999997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296.33999999999997</v>
      </c>
      <c r="P54" s="18">
        <f>frq!C54</f>
        <v>1</v>
      </c>
      <c r="Q54" s="15">
        <f t="shared" si="29"/>
        <v>296.33999999999997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296.33999999999997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232.33999999999997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232.33999999999997</v>
      </c>
      <c r="AT54" s="8">
        <v>32</v>
      </c>
      <c r="AU54" s="8">
        <v>32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940</v>
      </c>
      <c r="G55" s="16">
        <f>'[3]06'!G57</f>
        <v>0</v>
      </c>
      <c r="H55" s="17">
        <f t="shared" si="27"/>
        <v>1260</v>
      </c>
      <c r="I55" s="15">
        <f>'[3]06'!J57</f>
        <v>296.33999999999997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296.33999999999997</v>
      </c>
      <c r="P55" s="18">
        <f>frq!C55</f>
        <v>1</v>
      </c>
      <c r="Q55" s="15">
        <f t="shared" si="29"/>
        <v>296.33999999999997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296.33999999999997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232.33999999999997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232.33999999999997</v>
      </c>
      <c r="AT55" s="8">
        <v>32</v>
      </c>
      <c r="AU55" s="8">
        <v>32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940</v>
      </c>
      <c r="G56" s="16">
        <f>'[3]06'!G58</f>
        <v>0</v>
      </c>
      <c r="H56" s="17">
        <f t="shared" si="27"/>
        <v>1260</v>
      </c>
      <c r="I56" s="15">
        <f>'[3]06'!J58</f>
        <v>296.33999999999997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296.33999999999997</v>
      </c>
      <c r="P56" s="18">
        <f>frq!C56</f>
        <v>1</v>
      </c>
      <c r="Q56" s="15">
        <f t="shared" si="29"/>
        <v>296.33999999999997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296.33999999999997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232.33999999999997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232.33999999999997</v>
      </c>
      <c r="AT56" s="8">
        <v>32</v>
      </c>
      <c r="AU56" s="8">
        <v>32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940</v>
      </c>
      <c r="G57" s="16">
        <f>'[3]06'!G59</f>
        <v>0</v>
      </c>
      <c r="H57" s="17">
        <f t="shared" si="27"/>
        <v>1260</v>
      </c>
      <c r="I57" s="15">
        <f>'[3]06'!J59</f>
        <v>300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32</v>
      </c>
      <c r="AU57" s="8">
        <v>32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32</v>
      </c>
      <c r="BM57" s="8">
        <f t="shared" si="22"/>
        <v>32</v>
      </c>
      <c r="BN57" s="8">
        <f t="shared" si="23"/>
        <v>30</v>
      </c>
      <c r="BO57" s="8">
        <f t="shared" si="24"/>
        <v>30</v>
      </c>
      <c r="BP57" s="182">
        <f t="shared" si="25"/>
        <v>2</v>
      </c>
      <c r="BQ57" s="182">
        <f t="shared" si="26"/>
        <v>2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940</v>
      </c>
      <c r="G58" s="16">
        <f>'[3]06'!G60</f>
        <v>0</v>
      </c>
      <c r="H58" s="17">
        <f t="shared" si="27"/>
        <v>1260</v>
      </c>
      <c r="I58" s="15">
        <f>'[3]06'!J60</f>
        <v>300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32</v>
      </c>
      <c r="AU58" s="8">
        <v>32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32</v>
      </c>
      <c r="BM58" s="8">
        <f t="shared" si="22"/>
        <v>32</v>
      </c>
      <c r="BN58" s="8">
        <f t="shared" si="23"/>
        <v>30</v>
      </c>
      <c r="BO58" s="8">
        <f t="shared" si="24"/>
        <v>30</v>
      </c>
      <c r="BP58" s="182">
        <f t="shared" si="25"/>
        <v>2</v>
      </c>
      <c r="BQ58" s="182">
        <f t="shared" si="26"/>
        <v>2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940</v>
      </c>
      <c r="G59" s="16">
        <f>'[3]06'!G61</f>
        <v>0</v>
      </c>
      <c r="H59" s="17">
        <f t="shared" si="27"/>
        <v>1260</v>
      </c>
      <c r="I59" s="15">
        <f>'[3]06'!J61</f>
        <v>300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32</v>
      </c>
      <c r="AU59" s="8">
        <v>32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32</v>
      </c>
      <c r="BM59" s="8">
        <f t="shared" si="22"/>
        <v>32</v>
      </c>
      <c r="BN59" s="8">
        <f t="shared" si="23"/>
        <v>30</v>
      </c>
      <c r="BO59" s="8">
        <f t="shared" si="24"/>
        <v>30</v>
      </c>
      <c r="BP59" s="182">
        <f t="shared" si="25"/>
        <v>2</v>
      </c>
      <c r="BQ59" s="182">
        <f t="shared" si="26"/>
        <v>2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940</v>
      </c>
      <c r="G60" s="16">
        <f>'[3]06'!G62</f>
        <v>0</v>
      </c>
      <c r="H60" s="17">
        <f t="shared" si="27"/>
        <v>1260</v>
      </c>
      <c r="I60" s="15">
        <f>'[3]06'!J62</f>
        <v>300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32</v>
      </c>
      <c r="AU60" s="8">
        <v>32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32</v>
      </c>
      <c r="BM60" s="8">
        <f t="shared" si="22"/>
        <v>32</v>
      </c>
      <c r="BN60" s="8">
        <f t="shared" si="23"/>
        <v>30</v>
      </c>
      <c r="BO60" s="8">
        <f t="shared" si="24"/>
        <v>30</v>
      </c>
      <c r="BP60" s="182">
        <f t="shared" si="25"/>
        <v>2</v>
      </c>
      <c r="BQ60" s="182">
        <f t="shared" si="26"/>
        <v>2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940</v>
      </c>
      <c r="G61" s="16">
        <f>'[3]06'!G63</f>
        <v>0</v>
      </c>
      <c r="H61" s="17">
        <f t="shared" si="27"/>
        <v>1260</v>
      </c>
      <c r="I61" s="15">
        <f>'[3]06'!J63</f>
        <v>300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32</v>
      </c>
      <c r="AU61" s="8">
        <v>32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32</v>
      </c>
      <c r="BM61" s="8">
        <f t="shared" si="22"/>
        <v>32</v>
      </c>
      <c r="BN61" s="8">
        <f t="shared" si="23"/>
        <v>30</v>
      </c>
      <c r="BO61" s="8">
        <f t="shared" si="24"/>
        <v>30</v>
      </c>
      <c r="BP61" s="182">
        <f t="shared" si="25"/>
        <v>2</v>
      </c>
      <c r="BQ61" s="182">
        <f t="shared" si="26"/>
        <v>2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940</v>
      </c>
      <c r="G62" s="16">
        <f>'[3]06'!G64</f>
        <v>0</v>
      </c>
      <c r="H62" s="17">
        <f t="shared" si="27"/>
        <v>1260</v>
      </c>
      <c r="I62" s="15">
        <f>'[3]06'!J64</f>
        <v>300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32</v>
      </c>
      <c r="AU62" s="8">
        <v>32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32</v>
      </c>
      <c r="BM62" s="8">
        <f t="shared" si="22"/>
        <v>32</v>
      </c>
      <c r="BN62" s="8">
        <f t="shared" si="23"/>
        <v>30</v>
      </c>
      <c r="BO62" s="8">
        <f t="shared" si="24"/>
        <v>30</v>
      </c>
      <c r="BP62" s="182">
        <f t="shared" si="25"/>
        <v>2</v>
      </c>
      <c r="BQ62" s="182">
        <f t="shared" si="26"/>
        <v>2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940</v>
      </c>
      <c r="G63" s="16">
        <f>'[3]06'!G65</f>
        <v>0</v>
      </c>
      <c r="H63" s="17">
        <f t="shared" si="27"/>
        <v>1260</v>
      </c>
      <c r="I63" s="15">
        <f>'[3]06'!J65</f>
        <v>300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32</v>
      </c>
      <c r="AU63" s="8">
        <v>32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32</v>
      </c>
      <c r="BM63" s="8">
        <f t="shared" si="22"/>
        <v>32</v>
      </c>
      <c r="BN63" s="8">
        <f t="shared" si="23"/>
        <v>30</v>
      </c>
      <c r="BO63" s="8">
        <f t="shared" si="24"/>
        <v>30</v>
      </c>
      <c r="BP63" s="182">
        <f t="shared" si="25"/>
        <v>2</v>
      </c>
      <c r="BQ63" s="182">
        <f t="shared" si="26"/>
        <v>2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940</v>
      </c>
      <c r="G64" s="16">
        <f>'[3]06'!G66</f>
        <v>0</v>
      </c>
      <c r="H64" s="17">
        <f t="shared" si="27"/>
        <v>1260</v>
      </c>
      <c r="I64" s="15">
        <f>'[3]06'!J66</f>
        <v>300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32</v>
      </c>
      <c r="AU64" s="8">
        <v>32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32</v>
      </c>
      <c r="BM64" s="8">
        <f t="shared" si="22"/>
        <v>32</v>
      </c>
      <c r="BN64" s="8">
        <f t="shared" si="23"/>
        <v>30</v>
      </c>
      <c r="BO64" s="8">
        <f t="shared" si="24"/>
        <v>30</v>
      </c>
      <c r="BP64" s="182">
        <f t="shared" si="25"/>
        <v>2</v>
      </c>
      <c r="BQ64" s="182">
        <f t="shared" si="26"/>
        <v>2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940</v>
      </c>
      <c r="G65" s="16">
        <f>'[3]06'!G67</f>
        <v>0</v>
      </c>
      <c r="H65" s="17">
        <f t="shared" si="27"/>
        <v>1260</v>
      </c>
      <c r="I65" s="15">
        <f>'[3]06'!J67</f>
        <v>300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32</v>
      </c>
      <c r="AU65" s="8">
        <v>32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32</v>
      </c>
      <c r="BM65" s="8">
        <f t="shared" si="22"/>
        <v>32</v>
      </c>
      <c r="BN65" s="8">
        <f t="shared" si="23"/>
        <v>30</v>
      </c>
      <c r="BO65" s="8">
        <f t="shared" si="24"/>
        <v>30</v>
      </c>
      <c r="BP65" s="182">
        <f t="shared" si="25"/>
        <v>2</v>
      </c>
      <c r="BQ65" s="182">
        <f t="shared" si="26"/>
        <v>2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940</v>
      </c>
      <c r="G66" s="16">
        <f>'[3]06'!G68</f>
        <v>0</v>
      </c>
      <c r="H66" s="17">
        <f t="shared" si="27"/>
        <v>1260</v>
      </c>
      <c r="I66" s="15">
        <f>'[3]06'!J68</f>
        <v>300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32</v>
      </c>
      <c r="AU66" s="8">
        <v>32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32</v>
      </c>
      <c r="BM66" s="8">
        <f t="shared" si="22"/>
        <v>32</v>
      </c>
      <c r="BN66" s="8">
        <f t="shared" si="23"/>
        <v>30</v>
      </c>
      <c r="BO66" s="8">
        <f t="shared" si="24"/>
        <v>30</v>
      </c>
      <c r="BP66" s="182">
        <f t="shared" si="25"/>
        <v>2</v>
      </c>
      <c r="BQ66" s="182">
        <f t="shared" si="26"/>
        <v>2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940</v>
      </c>
      <c r="G67" s="16">
        <f>'[3]06'!G69</f>
        <v>0</v>
      </c>
      <c r="H67" s="17">
        <f t="shared" si="27"/>
        <v>1260</v>
      </c>
      <c r="I67" s="15">
        <f>'[3]06'!J69</f>
        <v>300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32</v>
      </c>
      <c r="AU67" s="8">
        <v>32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32</v>
      </c>
      <c r="BM67" s="8">
        <f t="shared" si="22"/>
        <v>32</v>
      </c>
      <c r="BN67" s="8">
        <f t="shared" si="23"/>
        <v>30</v>
      </c>
      <c r="BO67" s="8">
        <f t="shared" si="24"/>
        <v>30</v>
      </c>
      <c r="BP67" s="182">
        <f t="shared" si="25"/>
        <v>2</v>
      </c>
      <c r="BQ67" s="182">
        <f t="shared" si="26"/>
        <v>2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940</v>
      </c>
      <c r="G68" s="16">
        <f>'[3]06'!G70</f>
        <v>0</v>
      </c>
      <c r="H68" s="17">
        <f t="shared" si="27"/>
        <v>1260</v>
      </c>
      <c r="I68" s="15">
        <f>'[3]06'!J70</f>
        <v>300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</v>
      </c>
      <c r="AE68" s="8">
        <f t="shared" ref="AE68:AE98" si="43">BD68</f>
        <v>30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</v>
      </c>
      <c r="AL68" s="8">
        <f t="shared" si="35"/>
        <v>240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240</v>
      </c>
      <c r="AT68" s="8">
        <v>32</v>
      </c>
      <c r="AU68" s="8">
        <v>32</v>
      </c>
      <c r="AW68" s="199">
        <v>30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</v>
      </c>
      <c r="BD68" s="199">
        <v>30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30</v>
      </c>
      <c r="BO68" s="8">
        <f t="shared" ref="BO68:BO98" si="56">BJ68</f>
        <v>30</v>
      </c>
      <c r="BP68" s="182">
        <f t="shared" ref="BP68:BP98" si="57">BL68-BN68</f>
        <v>2</v>
      </c>
      <c r="BQ68" s="182">
        <f t="shared" ref="BQ68:BQ98" si="58">BM68-BO68</f>
        <v>2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940</v>
      </c>
      <c r="G69" s="16">
        <f>'[3]06'!G71</f>
        <v>0</v>
      </c>
      <c r="H69" s="17">
        <f t="shared" ref="H69:H98" si="59">SUM(B69:G69)</f>
        <v>1260</v>
      </c>
      <c r="I69" s="15">
        <f>'[3]06'!J71</f>
        <v>300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32</v>
      </c>
      <c r="AU69" s="8">
        <v>32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32</v>
      </c>
      <c r="BM69" s="8">
        <f t="shared" si="54"/>
        <v>32</v>
      </c>
      <c r="BN69" s="8">
        <f t="shared" si="55"/>
        <v>30</v>
      </c>
      <c r="BO69" s="8">
        <f t="shared" si="56"/>
        <v>30</v>
      </c>
      <c r="BP69" s="182">
        <f t="shared" si="57"/>
        <v>2</v>
      </c>
      <c r="BQ69" s="182">
        <f t="shared" si="58"/>
        <v>2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940</v>
      </c>
      <c r="G70" s="16">
        <f>'[3]06'!G72</f>
        <v>0</v>
      </c>
      <c r="H70" s="17">
        <f t="shared" si="59"/>
        <v>1260</v>
      </c>
      <c r="I70" s="15">
        <f>'[3]06'!J72</f>
        <v>300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32</v>
      </c>
      <c r="AU70" s="8">
        <v>32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32</v>
      </c>
      <c r="BM70" s="8">
        <f t="shared" si="54"/>
        <v>32</v>
      </c>
      <c r="BN70" s="8">
        <f t="shared" si="55"/>
        <v>30</v>
      </c>
      <c r="BO70" s="8">
        <f t="shared" si="56"/>
        <v>30</v>
      </c>
      <c r="BP70" s="182">
        <f t="shared" si="57"/>
        <v>2</v>
      </c>
      <c r="BQ70" s="182">
        <f t="shared" si="58"/>
        <v>2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940</v>
      </c>
      <c r="G71" s="16">
        <f>'[3]06'!G73</f>
        <v>0</v>
      </c>
      <c r="H71" s="17">
        <f t="shared" si="59"/>
        <v>1260</v>
      </c>
      <c r="I71" s="15">
        <f>'[3]06'!J73</f>
        <v>305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305</v>
      </c>
      <c r="P71" s="18">
        <f>frq!C71</f>
        <v>1</v>
      </c>
      <c r="Q71" s="15">
        <f t="shared" si="33"/>
        <v>305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305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30.5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30.5</v>
      </c>
      <c r="AL71" s="8">
        <f t="shared" si="35"/>
        <v>244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</v>
      </c>
      <c r="AT71" s="8">
        <v>30.5</v>
      </c>
      <c r="AU71" s="8">
        <v>30.5</v>
      </c>
      <c r="AW71" s="199">
        <v>30.5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30.5</v>
      </c>
      <c r="BD71" s="199">
        <v>30.5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30.5</v>
      </c>
      <c r="BL71" s="8">
        <f t="shared" si="53"/>
        <v>30.5</v>
      </c>
      <c r="BM71" s="8">
        <f t="shared" si="54"/>
        <v>30.5</v>
      </c>
      <c r="BN71" s="8">
        <f t="shared" si="55"/>
        <v>30.5</v>
      </c>
      <c r="BO71" s="8">
        <f t="shared" si="56"/>
        <v>30.5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940</v>
      </c>
      <c r="G72" s="16">
        <f>'[3]06'!G74</f>
        <v>0</v>
      </c>
      <c r="H72" s="17">
        <f t="shared" si="59"/>
        <v>1260</v>
      </c>
      <c r="I72" s="15">
        <f>'[3]06'!J74</f>
        <v>305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305</v>
      </c>
      <c r="P72" s="18">
        <f>frq!C72</f>
        <v>1</v>
      </c>
      <c r="Q72" s="15">
        <f t="shared" si="33"/>
        <v>305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305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30.5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30.5</v>
      </c>
      <c r="AL72" s="8">
        <f t="shared" si="35"/>
        <v>244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</v>
      </c>
      <c r="AT72" s="8">
        <v>30.5</v>
      </c>
      <c r="AU72" s="8">
        <v>30.5</v>
      </c>
      <c r="AW72" s="199">
        <v>30.5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30.5</v>
      </c>
      <c r="BD72" s="199">
        <v>30.5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30.5</v>
      </c>
      <c r="BL72" s="8">
        <f t="shared" si="53"/>
        <v>30.5</v>
      </c>
      <c r="BM72" s="8">
        <f t="shared" si="54"/>
        <v>30.5</v>
      </c>
      <c r="BN72" s="8">
        <f t="shared" si="55"/>
        <v>30.5</v>
      </c>
      <c r="BO72" s="8">
        <f t="shared" si="56"/>
        <v>30.5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940</v>
      </c>
      <c r="G73" s="16">
        <f>'[3]06'!G75</f>
        <v>0</v>
      </c>
      <c r="H73" s="17">
        <f t="shared" si="59"/>
        <v>1260</v>
      </c>
      <c r="I73" s="15">
        <f>'[3]06'!J75</f>
        <v>305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305</v>
      </c>
      <c r="P73" s="18">
        <f>frq!C73</f>
        <v>1</v>
      </c>
      <c r="Q73" s="15">
        <f t="shared" si="33"/>
        <v>305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305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30.5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30.5</v>
      </c>
      <c r="AL73" s="8">
        <f t="shared" si="35"/>
        <v>244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244</v>
      </c>
      <c r="AT73" s="8">
        <v>30.5</v>
      </c>
      <c r="AU73" s="8">
        <v>30.5</v>
      </c>
      <c r="AW73" s="199">
        <v>30.5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30.5</v>
      </c>
      <c r="BD73" s="199">
        <v>30.5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30.5</v>
      </c>
      <c r="BL73" s="8">
        <f t="shared" si="53"/>
        <v>30.5</v>
      </c>
      <c r="BM73" s="8">
        <f t="shared" si="54"/>
        <v>30.5</v>
      </c>
      <c r="BN73" s="8">
        <f t="shared" si="55"/>
        <v>30.5</v>
      </c>
      <c r="BO73" s="8">
        <f t="shared" si="56"/>
        <v>30.5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940</v>
      </c>
      <c r="G74" s="16">
        <f>'[3]06'!G76</f>
        <v>0</v>
      </c>
      <c r="H74" s="17">
        <f t="shared" si="59"/>
        <v>1260</v>
      </c>
      <c r="I74" s="15">
        <f>'[3]06'!J76</f>
        <v>305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305</v>
      </c>
      <c r="P74" s="18">
        <f>frq!C74</f>
        <v>1</v>
      </c>
      <c r="Q74" s="15">
        <f t="shared" si="33"/>
        <v>305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305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30.5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30.5</v>
      </c>
      <c r="AL74" s="8">
        <f t="shared" si="35"/>
        <v>244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244</v>
      </c>
      <c r="AT74" s="8">
        <v>30.5</v>
      </c>
      <c r="AU74" s="8">
        <v>30.5</v>
      </c>
      <c r="AW74" s="199">
        <v>30.5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30.5</v>
      </c>
      <c r="BD74" s="199">
        <v>30.5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30.5</v>
      </c>
      <c r="BL74" s="8">
        <f t="shared" si="53"/>
        <v>30.5</v>
      </c>
      <c r="BM74" s="8">
        <f t="shared" si="54"/>
        <v>30.5</v>
      </c>
      <c r="BN74" s="8">
        <f t="shared" si="55"/>
        <v>30.5</v>
      </c>
      <c r="BO74" s="8">
        <f t="shared" si="56"/>
        <v>30.5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980</v>
      </c>
      <c r="G75" s="16">
        <f>'[3]06'!G77</f>
        <v>0</v>
      </c>
      <c r="H75" s="17">
        <f t="shared" si="59"/>
        <v>1300</v>
      </c>
      <c r="I75" s="15">
        <f>'[3]06'!J77</f>
        <v>305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305</v>
      </c>
      <c r="P75" s="18">
        <f>frq!C75</f>
        <v>1</v>
      </c>
      <c r="Q75" s="15">
        <f t="shared" si="33"/>
        <v>305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305</v>
      </c>
      <c r="X75" s="8">
        <f t="shared" si="36"/>
        <v>30.5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30.5</v>
      </c>
      <c r="AE75" s="8">
        <f t="shared" si="43"/>
        <v>30.5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30.5</v>
      </c>
      <c r="AL75" s="8">
        <f t="shared" si="35"/>
        <v>244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244</v>
      </c>
      <c r="AT75" s="8">
        <v>30.5</v>
      </c>
      <c r="AU75" s="8">
        <v>30.5</v>
      </c>
      <c r="AW75" s="199">
        <v>30.5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30.5</v>
      </c>
      <c r="BD75" s="199">
        <v>30.5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30.5</v>
      </c>
      <c r="BL75" s="8">
        <f t="shared" si="53"/>
        <v>30.5</v>
      </c>
      <c r="BM75" s="8">
        <f t="shared" si="54"/>
        <v>30.5</v>
      </c>
      <c r="BN75" s="8">
        <f t="shared" si="55"/>
        <v>30.5</v>
      </c>
      <c r="BO75" s="8">
        <f t="shared" si="56"/>
        <v>30.5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980</v>
      </c>
      <c r="G76" s="16">
        <f>'[3]06'!G78</f>
        <v>0</v>
      </c>
      <c r="H76" s="17">
        <f t="shared" si="59"/>
        <v>1300</v>
      </c>
      <c r="I76" s="15">
        <f>'[3]06'!J78</f>
        <v>305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305</v>
      </c>
      <c r="P76" s="18">
        <f>frq!C76</f>
        <v>1</v>
      </c>
      <c r="Q76" s="15">
        <f t="shared" si="33"/>
        <v>305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305</v>
      </c>
      <c r="X76" s="8">
        <f t="shared" si="36"/>
        <v>30.5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30.5</v>
      </c>
      <c r="AE76" s="8">
        <f t="shared" si="43"/>
        <v>30.5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30.5</v>
      </c>
      <c r="AL76" s="8">
        <f t="shared" si="35"/>
        <v>244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244</v>
      </c>
      <c r="AT76" s="8">
        <v>30.5</v>
      </c>
      <c r="AU76" s="8">
        <v>30.5</v>
      </c>
      <c r="AW76" s="199">
        <v>30.5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30.5</v>
      </c>
      <c r="BD76" s="199">
        <v>30.5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30.5</v>
      </c>
      <c r="BL76" s="8">
        <f t="shared" si="53"/>
        <v>30.5</v>
      </c>
      <c r="BM76" s="8">
        <f t="shared" si="54"/>
        <v>30.5</v>
      </c>
      <c r="BN76" s="8">
        <f t="shared" si="55"/>
        <v>30.5</v>
      </c>
      <c r="BO76" s="8">
        <f t="shared" si="56"/>
        <v>30.5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980</v>
      </c>
      <c r="G77" s="16">
        <f>'[3]06'!G79</f>
        <v>0</v>
      </c>
      <c r="H77" s="17">
        <f t="shared" si="59"/>
        <v>1300</v>
      </c>
      <c r="I77" s="15">
        <f>'[3]06'!J79</f>
        <v>305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305</v>
      </c>
      <c r="P77" s="18">
        <f>frq!C77</f>
        <v>1</v>
      </c>
      <c r="Q77" s="15">
        <f t="shared" si="33"/>
        <v>305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305</v>
      </c>
      <c r="X77" s="8">
        <f t="shared" si="36"/>
        <v>30.5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30.5</v>
      </c>
      <c r="AE77" s="8">
        <f t="shared" si="43"/>
        <v>30.5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30.5</v>
      </c>
      <c r="AL77" s="8">
        <f t="shared" si="35"/>
        <v>244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244</v>
      </c>
      <c r="AT77" s="8">
        <v>30.5</v>
      </c>
      <c r="AU77" s="8">
        <v>30.5</v>
      </c>
      <c r="AW77" s="199">
        <v>30.5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30.5</v>
      </c>
      <c r="BD77" s="199">
        <v>30.5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30.5</v>
      </c>
      <c r="BL77" s="8">
        <f t="shared" si="53"/>
        <v>30.5</v>
      </c>
      <c r="BM77" s="8">
        <f t="shared" si="54"/>
        <v>30.5</v>
      </c>
      <c r="BN77" s="8">
        <f t="shared" si="55"/>
        <v>30.5</v>
      </c>
      <c r="BO77" s="8">
        <f t="shared" si="56"/>
        <v>30.5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980</v>
      </c>
      <c r="G78" s="16">
        <f>'[3]06'!G80</f>
        <v>0</v>
      </c>
      <c r="H78" s="17">
        <f t="shared" si="59"/>
        <v>1300</v>
      </c>
      <c r="I78" s="15">
        <f>'[3]06'!J80</f>
        <v>305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305</v>
      </c>
      <c r="P78" s="18">
        <f>frq!C78</f>
        <v>1</v>
      </c>
      <c r="Q78" s="15">
        <f t="shared" si="33"/>
        <v>305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305</v>
      </c>
      <c r="X78" s="8">
        <f t="shared" si="36"/>
        <v>30.5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30.5</v>
      </c>
      <c r="AE78" s="8">
        <f t="shared" si="43"/>
        <v>30.5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30.5</v>
      </c>
      <c r="AL78" s="8">
        <f t="shared" si="35"/>
        <v>244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244</v>
      </c>
      <c r="AT78" s="8">
        <v>30.5</v>
      </c>
      <c r="AU78" s="8">
        <v>30.5</v>
      </c>
      <c r="AW78" s="199">
        <v>30.5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30.5</v>
      </c>
      <c r="BD78" s="199">
        <v>30.5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30.5</v>
      </c>
      <c r="BL78" s="8">
        <f t="shared" si="53"/>
        <v>30.5</v>
      </c>
      <c r="BM78" s="8">
        <f t="shared" si="54"/>
        <v>30.5</v>
      </c>
      <c r="BN78" s="8">
        <f t="shared" si="55"/>
        <v>30.5</v>
      </c>
      <c r="BO78" s="8">
        <f t="shared" si="56"/>
        <v>30.5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980</v>
      </c>
      <c r="G79" s="16">
        <f>'[3]06'!G81</f>
        <v>0</v>
      </c>
      <c r="H79" s="17">
        <f t="shared" si="59"/>
        <v>1300</v>
      </c>
      <c r="I79" s="15">
        <f>'[3]06'!J81</f>
        <v>305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305</v>
      </c>
      <c r="P79" s="18">
        <f>frq!C79</f>
        <v>1</v>
      </c>
      <c r="Q79" s="15">
        <f t="shared" si="33"/>
        <v>305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305</v>
      </c>
      <c r="X79" s="8">
        <f t="shared" si="36"/>
        <v>30.5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30.5</v>
      </c>
      <c r="AE79" s="8">
        <f t="shared" si="43"/>
        <v>30.5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30.5</v>
      </c>
      <c r="AL79" s="8">
        <f t="shared" si="35"/>
        <v>244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244</v>
      </c>
      <c r="AT79" s="8">
        <v>30.5</v>
      </c>
      <c r="AU79" s="8">
        <v>30.5</v>
      </c>
      <c r="AW79" s="199">
        <v>30.5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30.5</v>
      </c>
      <c r="BD79" s="199">
        <v>30.5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30.5</v>
      </c>
      <c r="BL79" s="8">
        <f t="shared" si="53"/>
        <v>30.5</v>
      </c>
      <c r="BM79" s="8">
        <f t="shared" si="54"/>
        <v>30.5</v>
      </c>
      <c r="BN79" s="8">
        <f t="shared" si="55"/>
        <v>30.5</v>
      </c>
      <c r="BO79" s="8">
        <f t="shared" si="56"/>
        <v>30.5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980</v>
      </c>
      <c r="G80" s="16">
        <f>'[3]06'!G82</f>
        <v>0</v>
      </c>
      <c r="H80" s="17">
        <f t="shared" si="59"/>
        <v>1300</v>
      </c>
      <c r="I80" s="15">
        <f>'[3]06'!J82</f>
        <v>305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305</v>
      </c>
      <c r="P80" s="18">
        <f>frq!C80</f>
        <v>1</v>
      </c>
      <c r="Q80" s="15">
        <f t="shared" si="33"/>
        <v>305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305</v>
      </c>
      <c r="X80" s="8">
        <f t="shared" si="36"/>
        <v>30.5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30.5</v>
      </c>
      <c r="AE80" s="8">
        <f t="shared" si="43"/>
        <v>30.5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30.5</v>
      </c>
      <c r="AL80" s="8">
        <f t="shared" si="35"/>
        <v>244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244</v>
      </c>
      <c r="AT80" s="8">
        <v>30.5</v>
      </c>
      <c r="AU80" s="8">
        <v>30.5</v>
      </c>
      <c r="AW80" s="199">
        <v>30.5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30.5</v>
      </c>
      <c r="BD80" s="199">
        <v>30.5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30.5</v>
      </c>
      <c r="BL80" s="8">
        <f t="shared" si="53"/>
        <v>30.5</v>
      </c>
      <c r="BM80" s="8">
        <f t="shared" si="54"/>
        <v>30.5</v>
      </c>
      <c r="BN80" s="8">
        <f t="shared" si="55"/>
        <v>30.5</v>
      </c>
      <c r="BO80" s="8">
        <f t="shared" si="56"/>
        <v>30.5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980</v>
      </c>
      <c r="G81" s="16">
        <f>'[3]06'!G83</f>
        <v>0</v>
      </c>
      <c r="H81" s="17">
        <f t="shared" si="59"/>
        <v>1300</v>
      </c>
      <c r="I81" s="15">
        <f>'[3]06'!J83</f>
        <v>305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305</v>
      </c>
      <c r="P81" s="18">
        <f>frq!C81</f>
        <v>1</v>
      </c>
      <c r="Q81" s="15">
        <f t="shared" si="33"/>
        <v>305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305</v>
      </c>
      <c r="X81" s="8">
        <f t="shared" si="36"/>
        <v>30.5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30.5</v>
      </c>
      <c r="AE81" s="8">
        <f t="shared" si="43"/>
        <v>30.5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30.5</v>
      </c>
      <c r="AL81" s="8">
        <f t="shared" si="35"/>
        <v>244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</v>
      </c>
      <c r="AT81" s="8">
        <v>30.5</v>
      </c>
      <c r="AU81" s="8">
        <v>30.5</v>
      </c>
      <c r="AW81" s="199">
        <v>30.5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30.5</v>
      </c>
      <c r="BD81" s="199">
        <v>30.5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30.5</v>
      </c>
      <c r="BL81" s="8">
        <f t="shared" si="53"/>
        <v>30.5</v>
      </c>
      <c r="BM81" s="8">
        <f t="shared" si="54"/>
        <v>30.5</v>
      </c>
      <c r="BN81" s="8">
        <f t="shared" si="55"/>
        <v>30.5</v>
      </c>
      <c r="BO81" s="8">
        <f t="shared" si="56"/>
        <v>30.5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980</v>
      </c>
      <c r="G82" s="16">
        <f>'[3]06'!G84</f>
        <v>0</v>
      </c>
      <c r="H82" s="17">
        <f t="shared" si="59"/>
        <v>1300</v>
      </c>
      <c r="I82" s="15">
        <f>'[3]06'!J84</f>
        <v>305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305</v>
      </c>
      <c r="P82" s="18">
        <f>frq!C82</f>
        <v>1</v>
      </c>
      <c r="Q82" s="15">
        <f t="shared" si="33"/>
        <v>305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305</v>
      </c>
      <c r="X82" s="8">
        <f t="shared" si="36"/>
        <v>30.5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30.5</v>
      </c>
      <c r="AE82" s="8">
        <f t="shared" si="43"/>
        <v>30.5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30.5</v>
      </c>
      <c r="AL82" s="8">
        <f t="shared" si="35"/>
        <v>244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</v>
      </c>
      <c r="AT82" s="8">
        <v>30.5</v>
      </c>
      <c r="AU82" s="8">
        <v>30.5</v>
      </c>
      <c r="AW82" s="199">
        <v>30.5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30.5</v>
      </c>
      <c r="BD82" s="199">
        <v>30.5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30.5</v>
      </c>
      <c r="BL82" s="8">
        <f t="shared" si="53"/>
        <v>30.5</v>
      </c>
      <c r="BM82" s="8">
        <f t="shared" si="54"/>
        <v>30.5</v>
      </c>
      <c r="BN82" s="8">
        <f t="shared" si="55"/>
        <v>30.5</v>
      </c>
      <c r="BO82" s="8">
        <f t="shared" si="56"/>
        <v>30.5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980</v>
      </c>
      <c r="G83" s="16">
        <f>'[3]06'!G85</f>
        <v>0</v>
      </c>
      <c r="H83" s="17">
        <f t="shared" si="59"/>
        <v>1300</v>
      </c>
      <c r="I83" s="15">
        <f>'[3]06'!J85</f>
        <v>310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310</v>
      </c>
      <c r="P83" s="18">
        <f>frq!C83</f>
        <v>1</v>
      </c>
      <c r="Q83" s="15">
        <f t="shared" si="33"/>
        <v>310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</v>
      </c>
      <c r="X83" s="8">
        <f t="shared" si="36"/>
        <v>31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31</v>
      </c>
      <c r="AE83" s="8">
        <f t="shared" si="43"/>
        <v>31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31</v>
      </c>
      <c r="AL83" s="8">
        <f t="shared" si="35"/>
        <v>248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248</v>
      </c>
      <c r="AT83" s="8">
        <v>31</v>
      </c>
      <c r="AU83" s="8">
        <v>31</v>
      </c>
      <c r="AW83" s="199">
        <v>31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31</v>
      </c>
      <c r="BD83" s="199">
        <v>31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31</v>
      </c>
      <c r="BL83" s="8">
        <f t="shared" si="53"/>
        <v>31</v>
      </c>
      <c r="BM83" s="8">
        <f t="shared" si="54"/>
        <v>31</v>
      </c>
      <c r="BN83" s="8">
        <f t="shared" si="55"/>
        <v>31</v>
      </c>
      <c r="BO83" s="8">
        <f t="shared" si="56"/>
        <v>31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980</v>
      </c>
      <c r="G84" s="16">
        <f>'[3]06'!G86</f>
        <v>0</v>
      </c>
      <c r="H84" s="17">
        <f t="shared" si="59"/>
        <v>1300</v>
      </c>
      <c r="I84" s="15">
        <f>'[3]06'!J86</f>
        <v>310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310</v>
      </c>
      <c r="P84" s="18">
        <f>frq!C84</f>
        <v>1</v>
      </c>
      <c r="Q84" s="15">
        <f t="shared" si="33"/>
        <v>310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</v>
      </c>
      <c r="X84" s="8">
        <f t="shared" si="36"/>
        <v>31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31</v>
      </c>
      <c r="AE84" s="8">
        <f t="shared" si="43"/>
        <v>31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31</v>
      </c>
      <c r="AL84" s="8">
        <f t="shared" si="35"/>
        <v>248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248</v>
      </c>
      <c r="AT84" s="8">
        <v>31</v>
      </c>
      <c r="AU84" s="8">
        <v>31</v>
      </c>
      <c r="AW84" s="199">
        <v>31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31</v>
      </c>
      <c r="BD84" s="199">
        <v>31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31</v>
      </c>
      <c r="BL84" s="8">
        <f t="shared" si="53"/>
        <v>31</v>
      </c>
      <c r="BM84" s="8">
        <f t="shared" si="54"/>
        <v>31</v>
      </c>
      <c r="BN84" s="8">
        <f t="shared" si="55"/>
        <v>31</v>
      </c>
      <c r="BO84" s="8">
        <f t="shared" si="56"/>
        <v>31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980</v>
      </c>
      <c r="G85" s="16">
        <f>'[3]06'!G87</f>
        <v>0</v>
      </c>
      <c r="H85" s="17">
        <f t="shared" si="59"/>
        <v>1300</v>
      </c>
      <c r="I85" s="15">
        <f>'[3]06'!J87</f>
        <v>310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</v>
      </c>
      <c r="AE85" s="8">
        <f t="shared" si="43"/>
        <v>31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</v>
      </c>
      <c r="AL85" s="8">
        <f t="shared" si="35"/>
        <v>248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248</v>
      </c>
      <c r="AT85" s="8">
        <v>31</v>
      </c>
      <c r="AU85" s="8">
        <v>31</v>
      </c>
      <c r="AW85" s="199">
        <v>31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31</v>
      </c>
      <c r="BD85" s="199">
        <v>31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31</v>
      </c>
      <c r="BL85" s="8">
        <f t="shared" si="53"/>
        <v>31</v>
      </c>
      <c r="BM85" s="8">
        <f t="shared" si="54"/>
        <v>31</v>
      </c>
      <c r="BN85" s="8">
        <f t="shared" si="55"/>
        <v>31</v>
      </c>
      <c r="BO85" s="8">
        <f t="shared" si="56"/>
        <v>31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980</v>
      </c>
      <c r="G86" s="16">
        <f>'[3]06'!G88</f>
        <v>0</v>
      </c>
      <c r="H86" s="17">
        <f t="shared" si="59"/>
        <v>1300</v>
      </c>
      <c r="I86" s="15">
        <f>'[3]06'!J88</f>
        <v>310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</v>
      </c>
      <c r="AE86" s="8">
        <f t="shared" si="43"/>
        <v>31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</v>
      </c>
      <c r="AL86" s="8">
        <f t="shared" si="35"/>
        <v>248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248</v>
      </c>
      <c r="AT86" s="8">
        <v>31</v>
      </c>
      <c r="AU86" s="8">
        <v>31</v>
      </c>
      <c r="AW86" s="199">
        <v>31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31</v>
      </c>
      <c r="BD86" s="199">
        <v>31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31</v>
      </c>
      <c r="BL86" s="8">
        <f t="shared" si="53"/>
        <v>31</v>
      </c>
      <c r="BM86" s="8">
        <f t="shared" si="54"/>
        <v>31</v>
      </c>
      <c r="BN86" s="8">
        <f t="shared" si="55"/>
        <v>31</v>
      </c>
      <c r="BO86" s="8">
        <f t="shared" si="56"/>
        <v>31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980</v>
      </c>
      <c r="G87" s="16">
        <f>'[3]06'!G89</f>
        <v>0</v>
      </c>
      <c r="H87" s="17">
        <f t="shared" si="59"/>
        <v>1300</v>
      </c>
      <c r="I87" s="15">
        <f>'[3]06'!J89</f>
        <v>310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310</v>
      </c>
      <c r="P87" s="18">
        <f>frq!C87</f>
        <v>1</v>
      </c>
      <c r="Q87" s="15">
        <f t="shared" si="33"/>
        <v>310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310</v>
      </c>
      <c r="X87" s="8">
        <f t="shared" si="36"/>
        <v>31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31</v>
      </c>
      <c r="AE87" s="8">
        <f t="shared" si="43"/>
        <v>31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31</v>
      </c>
      <c r="AL87" s="8">
        <f t="shared" si="35"/>
        <v>248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248</v>
      </c>
      <c r="AT87" s="8">
        <v>31</v>
      </c>
      <c r="AU87" s="8">
        <v>31</v>
      </c>
      <c r="AW87" s="199">
        <v>31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31</v>
      </c>
      <c r="BD87" s="199">
        <v>31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31</v>
      </c>
      <c r="BL87" s="8">
        <f t="shared" si="53"/>
        <v>31</v>
      </c>
      <c r="BM87" s="8">
        <f t="shared" si="54"/>
        <v>31</v>
      </c>
      <c r="BN87" s="8">
        <f t="shared" si="55"/>
        <v>31</v>
      </c>
      <c r="BO87" s="8">
        <f t="shared" si="56"/>
        <v>31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980</v>
      </c>
      <c r="G88" s="16">
        <f>'[3]06'!G90</f>
        <v>0</v>
      </c>
      <c r="H88" s="17">
        <f t="shared" si="59"/>
        <v>1300</v>
      </c>
      <c r="I88" s="15">
        <f>'[3]06'!J90</f>
        <v>310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310</v>
      </c>
      <c r="P88" s="18">
        <f>frq!C88</f>
        <v>1</v>
      </c>
      <c r="Q88" s="15">
        <f t="shared" si="33"/>
        <v>310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310</v>
      </c>
      <c r="X88" s="8">
        <f t="shared" si="36"/>
        <v>31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31</v>
      </c>
      <c r="AE88" s="8">
        <f t="shared" si="43"/>
        <v>31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31</v>
      </c>
      <c r="AL88" s="8">
        <f t="shared" si="35"/>
        <v>248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248</v>
      </c>
      <c r="AT88" s="8">
        <v>31</v>
      </c>
      <c r="AU88" s="8">
        <v>31</v>
      </c>
      <c r="AW88" s="199">
        <v>31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31</v>
      </c>
      <c r="BD88" s="199">
        <v>31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31</v>
      </c>
      <c r="BL88" s="8">
        <f t="shared" si="53"/>
        <v>31</v>
      </c>
      <c r="BM88" s="8">
        <f t="shared" si="54"/>
        <v>31</v>
      </c>
      <c r="BN88" s="8">
        <f t="shared" si="55"/>
        <v>31</v>
      </c>
      <c r="BO88" s="8">
        <f t="shared" si="56"/>
        <v>31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980</v>
      </c>
      <c r="G89" s="16">
        <f>'[3]06'!G91</f>
        <v>0</v>
      </c>
      <c r="H89" s="17">
        <f t="shared" si="59"/>
        <v>1300</v>
      </c>
      <c r="I89" s="15">
        <f>'[3]06'!J91</f>
        <v>310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</v>
      </c>
      <c r="AE89" s="8">
        <f t="shared" si="43"/>
        <v>31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</v>
      </c>
      <c r="AL89" s="8">
        <f t="shared" si="35"/>
        <v>248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248</v>
      </c>
      <c r="AT89" s="8">
        <v>31</v>
      </c>
      <c r="AU89" s="8">
        <v>31</v>
      </c>
      <c r="AW89" s="199">
        <v>31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31</v>
      </c>
      <c r="BD89" s="199">
        <v>31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31</v>
      </c>
      <c r="BL89" s="8">
        <f t="shared" si="53"/>
        <v>31</v>
      </c>
      <c r="BM89" s="8">
        <f t="shared" si="54"/>
        <v>31</v>
      </c>
      <c r="BN89" s="8">
        <f t="shared" si="55"/>
        <v>31</v>
      </c>
      <c r="BO89" s="8">
        <f t="shared" si="56"/>
        <v>31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980</v>
      </c>
      <c r="G90" s="16">
        <f>'[3]06'!G92</f>
        <v>0</v>
      </c>
      <c r="H90" s="17">
        <f t="shared" si="59"/>
        <v>1300</v>
      </c>
      <c r="I90" s="15">
        <f>'[3]06'!J92</f>
        <v>310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</v>
      </c>
      <c r="AE90" s="8">
        <f t="shared" si="43"/>
        <v>31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</v>
      </c>
      <c r="AL90" s="8">
        <f t="shared" si="35"/>
        <v>248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248</v>
      </c>
      <c r="AT90" s="8">
        <v>31</v>
      </c>
      <c r="AU90" s="8">
        <v>31</v>
      </c>
      <c r="AW90" s="199">
        <v>31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31</v>
      </c>
      <c r="BD90" s="199">
        <v>31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31</v>
      </c>
      <c r="BL90" s="8">
        <f t="shared" si="53"/>
        <v>31</v>
      </c>
      <c r="BM90" s="8">
        <f t="shared" si="54"/>
        <v>31</v>
      </c>
      <c r="BN90" s="8">
        <f t="shared" si="55"/>
        <v>31</v>
      </c>
      <c r="BO90" s="8">
        <f t="shared" si="56"/>
        <v>31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980</v>
      </c>
      <c r="G91" s="16">
        <f>'[3]06'!G93</f>
        <v>0</v>
      </c>
      <c r="H91" s="17">
        <f t="shared" si="59"/>
        <v>1300</v>
      </c>
      <c r="I91" s="15">
        <f>'[3]06'!J93</f>
        <v>315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315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315</v>
      </c>
      <c r="X91" s="8">
        <f t="shared" si="36"/>
        <v>31.5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</v>
      </c>
      <c r="AE91" s="8">
        <f t="shared" si="43"/>
        <v>31.5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</v>
      </c>
      <c r="AL91" s="8">
        <f t="shared" si="35"/>
        <v>252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252</v>
      </c>
      <c r="AT91" s="8">
        <v>31.5</v>
      </c>
      <c r="AU91" s="8">
        <v>31.5</v>
      </c>
      <c r="AW91" s="199">
        <v>31.5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31.5</v>
      </c>
      <c r="BD91" s="199">
        <v>31.5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31.5</v>
      </c>
      <c r="BL91" s="8">
        <f t="shared" si="53"/>
        <v>31.5</v>
      </c>
      <c r="BM91" s="8">
        <f t="shared" si="54"/>
        <v>31.5</v>
      </c>
      <c r="BN91" s="8">
        <f t="shared" si="55"/>
        <v>31.5</v>
      </c>
      <c r="BO91" s="8">
        <f t="shared" si="56"/>
        <v>31.5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980</v>
      </c>
      <c r="G92" s="16">
        <f>'[3]06'!G94</f>
        <v>0</v>
      </c>
      <c r="H92" s="17">
        <f t="shared" si="59"/>
        <v>1300</v>
      </c>
      <c r="I92" s="15">
        <f>'[3]06'!J94</f>
        <v>315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315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315</v>
      </c>
      <c r="X92" s="8">
        <f t="shared" si="36"/>
        <v>31.5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</v>
      </c>
      <c r="AE92" s="8">
        <f t="shared" si="43"/>
        <v>31.5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</v>
      </c>
      <c r="AL92" s="8">
        <f t="shared" si="35"/>
        <v>252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252</v>
      </c>
      <c r="AT92" s="8">
        <v>31.5</v>
      </c>
      <c r="AU92" s="8">
        <v>31.5</v>
      </c>
      <c r="AW92" s="199">
        <v>31.5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31.5</v>
      </c>
      <c r="BD92" s="199">
        <v>31.5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31.5</v>
      </c>
      <c r="BL92" s="8">
        <f t="shared" si="53"/>
        <v>31.5</v>
      </c>
      <c r="BM92" s="8">
        <f t="shared" si="54"/>
        <v>31.5</v>
      </c>
      <c r="BN92" s="8">
        <f t="shared" si="55"/>
        <v>31.5</v>
      </c>
      <c r="BO92" s="8">
        <f t="shared" si="56"/>
        <v>31.5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980</v>
      </c>
      <c r="G93" s="16">
        <f>'[3]06'!G95</f>
        <v>0</v>
      </c>
      <c r="H93" s="17">
        <f t="shared" si="59"/>
        <v>1300</v>
      </c>
      <c r="I93" s="15">
        <f>'[3]06'!J95</f>
        <v>315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315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315</v>
      </c>
      <c r="X93" s="8">
        <f t="shared" si="36"/>
        <v>31.5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</v>
      </c>
      <c r="AE93" s="8">
        <f t="shared" si="43"/>
        <v>31.5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</v>
      </c>
      <c r="AL93" s="8">
        <f t="shared" si="35"/>
        <v>252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252</v>
      </c>
      <c r="AT93" s="8">
        <v>31.5</v>
      </c>
      <c r="AU93" s="8">
        <v>31.5</v>
      </c>
      <c r="AW93" s="199">
        <v>31.5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31.5</v>
      </c>
      <c r="BD93" s="199">
        <v>31.5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31.5</v>
      </c>
      <c r="BL93" s="8">
        <f t="shared" si="53"/>
        <v>31.5</v>
      </c>
      <c r="BM93" s="8">
        <f t="shared" si="54"/>
        <v>31.5</v>
      </c>
      <c r="BN93" s="8">
        <f t="shared" si="55"/>
        <v>31.5</v>
      </c>
      <c r="BO93" s="8">
        <f t="shared" si="56"/>
        <v>31.5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980</v>
      </c>
      <c r="G94" s="16">
        <f>'[3]06'!G96</f>
        <v>0</v>
      </c>
      <c r="H94" s="17">
        <f t="shared" si="59"/>
        <v>1300</v>
      </c>
      <c r="I94" s="15">
        <f>'[3]06'!J96</f>
        <v>315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315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315</v>
      </c>
      <c r="X94" s="8">
        <f t="shared" si="36"/>
        <v>31.5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</v>
      </c>
      <c r="AE94" s="8">
        <f t="shared" si="43"/>
        <v>31.5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</v>
      </c>
      <c r="AL94" s="8">
        <f t="shared" si="35"/>
        <v>252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252</v>
      </c>
      <c r="AT94" s="8">
        <v>31.5</v>
      </c>
      <c r="AU94" s="8">
        <v>31.5</v>
      </c>
      <c r="AW94" s="199">
        <v>31.5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31.5</v>
      </c>
      <c r="BD94" s="199">
        <v>31.5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31.5</v>
      </c>
      <c r="BL94" s="8">
        <f t="shared" si="53"/>
        <v>31.5</v>
      </c>
      <c r="BM94" s="8">
        <f t="shared" si="54"/>
        <v>31.5</v>
      </c>
      <c r="BN94" s="8">
        <f t="shared" si="55"/>
        <v>31.5</v>
      </c>
      <c r="BO94" s="8">
        <f t="shared" si="56"/>
        <v>31.5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980</v>
      </c>
      <c r="G95" s="16">
        <f>'[3]06'!G97</f>
        <v>0</v>
      </c>
      <c r="H95" s="17">
        <f t="shared" si="59"/>
        <v>1300</v>
      </c>
      <c r="I95" s="15">
        <f>'[3]06'!J97</f>
        <v>315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315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315</v>
      </c>
      <c r="X95" s="8">
        <f t="shared" si="36"/>
        <v>31.5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31.5</v>
      </c>
      <c r="AE95" s="8">
        <f t="shared" si="43"/>
        <v>31.5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31.5</v>
      </c>
      <c r="AL95" s="8">
        <f t="shared" si="35"/>
        <v>252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252</v>
      </c>
      <c r="AT95" s="8">
        <v>31.5</v>
      </c>
      <c r="AU95" s="8">
        <v>31.5</v>
      </c>
      <c r="AW95" s="199">
        <v>31.5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31.5</v>
      </c>
      <c r="BD95" s="199">
        <v>31.5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31.5</v>
      </c>
      <c r="BL95" s="8">
        <f t="shared" si="53"/>
        <v>31.5</v>
      </c>
      <c r="BM95" s="8">
        <f t="shared" si="54"/>
        <v>31.5</v>
      </c>
      <c r="BN95" s="8">
        <f t="shared" si="55"/>
        <v>31.5</v>
      </c>
      <c r="BO95" s="8">
        <f t="shared" si="56"/>
        <v>31.5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980</v>
      </c>
      <c r="G96" s="16">
        <f>'[3]06'!G98</f>
        <v>0</v>
      </c>
      <c r="H96" s="17">
        <f t="shared" si="59"/>
        <v>1300</v>
      </c>
      <c r="I96" s="15">
        <f>'[3]06'!J98</f>
        <v>315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315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315</v>
      </c>
      <c r="X96" s="8">
        <f t="shared" si="36"/>
        <v>31.5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31.5</v>
      </c>
      <c r="AE96" s="8">
        <f t="shared" si="43"/>
        <v>31.5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31.5</v>
      </c>
      <c r="AL96" s="8">
        <f t="shared" si="35"/>
        <v>252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252</v>
      </c>
      <c r="AT96" s="8">
        <v>31.5</v>
      </c>
      <c r="AU96" s="8">
        <v>31.5</v>
      </c>
      <c r="AW96" s="199">
        <v>31.5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31.5</v>
      </c>
      <c r="BD96" s="199">
        <v>31.5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31.5</v>
      </c>
      <c r="BL96" s="8">
        <f t="shared" si="53"/>
        <v>31.5</v>
      </c>
      <c r="BM96" s="8">
        <f t="shared" si="54"/>
        <v>31.5</v>
      </c>
      <c r="BN96" s="8">
        <f t="shared" si="55"/>
        <v>31.5</v>
      </c>
      <c r="BO96" s="8">
        <f t="shared" si="56"/>
        <v>31.5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980</v>
      </c>
      <c r="G97" s="16">
        <f>'[3]06'!G99</f>
        <v>0</v>
      </c>
      <c r="H97" s="17">
        <f t="shared" si="59"/>
        <v>1300</v>
      </c>
      <c r="I97" s="15">
        <f>'[3]06'!J99</f>
        <v>315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315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315</v>
      </c>
      <c r="X97" s="8">
        <f t="shared" si="36"/>
        <v>31.5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31.5</v>
      </c>
      <c r="AE97" s="8">
        <f t="shared" si="43"/>
        <v>31.5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31.5</v>
      </c>
      <c r="AL97" s="8">
        <f t="shared" si="35"/>
        <v>252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252</v>
      </c>
      <c r="AT97" s="8">
        <v>31.5</v>
      </c>
      <c r="AU97" s="8">
        <v>31.5</v>
      </c>
      <c r="AW97" s="199">
        <v>31.5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31.5</v>
      </c>
      <c r="BD97" s="199">
        <v>31.5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31.5</v>
      </c>
      <c r="BL97" s="8">
        <f t="shared" si="53"/>
        <v>31.5</v>
      </c>
      <c r="BM97" s="8">
        <f t="shared" si="54"/>
        <v>31.5</v>
      </c>
      <c r="BN97" s="8">
        <f t="shared" si="55"/>
        <v>31.5</v>
      </c>
      <c r="BO97" s="8">
        <f t="shared" si="56"/>
        <v>31.5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980</v>
      </c>
      <c r="G98" s="16">
        <f>'[3]06'!G100</f>
        <v>0</v>
      </c>
      <c r="H98" s="17">
        <f t="shared" si="59"/>
        <v>1300</v>
      </c>
      <c r="I98" s="15">
        <f>'[3]06'!J100</f>
        <v>315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315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315</v>
      </c>
      <c r="X98" s="8">
        <f t="shared" si="36"/>
        <v>31.6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31.6</v>
      </c>
      <c r="AE98" s="8">
        <f t="shared" si="43"/>
        <v>31.6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31.6</v>
      </c>
      <c r="AL98" s="8">
        <f t="shared" si="35"/>
        <v>251.79999999999998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251.79999999999998</v>
      </c>
      <c r="AT98" s="8">
        <v>31.6</v>
      </c>
      <c r="AU98" s="8">
        <v>31.6</v>
      </c>
      <c r="AW98" s="199">
        <v>31.6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31.6</v>
      </c>
      <c r="BD98" s="199">
        <v>31.6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31.6</v>
      </c>
      <c r="BL98" s="8">
        <f t="shared" si="53"/>
        <v>31.6</v>
      </c>
      <c r="BM98" s="8">
        <f t="shared" si="54"/>
        <v>31.6</v>
      </c>
      <c r="BN98" s="8">
        <f t="shared" si="55"/>
        <v>31.6</v>
      </c>
      <c r="BO98" s="8">
        <f t="shared" si="56"/>
        <v>31.6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7.3309525000000004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7.3309525000000004</v>
      </c>
      <c r="P99" s="15">
        <f t="shared" si="62"/>
        <v>2.4E-2</v>
      </c>
      <c r="Q99" s="15">
        <f t="shared" si="62"/>
        <v>7.3309525000000004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7.3309525000000004</v>
      </c>
      <c r="X99" s="15">
        <f t="shared" si="62"/>
        <v>0.74904999999999999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0.74904999999999999</v>
      </c>
      <c r="AE99" s="15">
        <f t="shared" si="62"/>
        <v>0.74904999999999999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0.74904999999999999</v>
      </c>
      <c r="AL99" s="15">
        <f t="shared" si="62"/>
        <v>5.8328524999999996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5.8328524999999996</v>
      </c>
      <c r="AS99" s="15">
        <f t="shared" si="62"/>
        <v>0</v>
      </c>
      <c r="AT99" s="15">
        <f t="shared" si="62"/>
        <v>0.75802499999999995</v>
      </c>
      <c r="AU99" s="15">
        <f t="shared" si="62"/>
        <v>0.75802499999999995</v>
      </c>
      <c r="AV99" s="15">
        <f t="shared" si="62"/>
        <v>0</v>
      </c>
      <c r="AW99" s="15">
        <f t="shared" si="62"/>
        <v>0.74904999999999999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0.74904999999999999</v>
      </c>
      <c r="BD99" s="15">
        <f t="shared" si="62"/>
        <v>0.74904999999999999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0.74904999999999999</v>
      </c>
      <c r="BK99" s="15"/>
      <c r="BL99" s="15">
        <f t="shared" si="63"/>
        <v>0.75802499999999995</v>
      </c>
      <c r="BM99" s="15">
        <f t="shared" si="63"/>
        <v>0.75802499999999995</v>
      </c>
      <c r="BN99" s="15">
        <f t="shared" si="63"/>
        <v>0.74904999999999999</v>
      </c>
      <c r="BO99" s="15">
        <f t="shared" si="63"/>
        <v>0.74904999999999999</v>
      </c>
      <c r="BP99" s="15">
        <f t="shared" si="63"/>
        <v>8.9749999999999986E-3</v>
      </c>
      <c r="BQ99" s="15">
        <f t="shared" si="63"/>
        <v>8.9749999999999986E-3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44657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44657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7.88</v>
      </c>
      <c r="L37">
        <f>NDMC_EOD!AG37+NDMC_EOD!AH37</f>
        <v>39.39</v>
      </c>
      <c r="M37">
        <f>TPDDL_EOD!AG37+TPDDL_EOD!AH37</f>
        <v>25.06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7.88</v>
      </c>
      <c r="S37">
        <v>39.39</v>
      </c>
      <c r="T37">
        <v>25.06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0.50136000000000103</v>
      </c>
      <c r="K99" s="156">
        <f t="shared" si="12"/>
        <v>0.18911999999999993</v>
      </c>
      <c r="L99" s="156">
        <f t="shared" si="12"/>
        <v>0.9453599999999992</v>
      </c>
      <c r="M99" s="156">
        <f t="shared" si="12"/>
        <v>0.60143999999999909</v>
      </c>
      <c r="N99" s="156">
        <f t="shared" si="12"/>
        <v>3.12</v>
      </c>
      <c r="O99" s="156">
        <f t="shared" si="12"/>
        <v>0</v>
      </c>
      <c r="P99" s="156">
        <f t="shared" si="12"/>
        <v>0.88272000000000173</v>
      </c>
      <c r="Q99" s="156">
        <f t="shared" si="12"/>
        <v>0.50136000000000103</v>
      </c>
      <c r="R99" s="156">
        <f t="shared" si="12"/>
        <v>0.18911999999999993</v>
      </c>
      <c r="S99" s="156">
        <f t="shared" si="12"/>
        <v>0.9453599999999992</v>
      </c>
      <c r="T99" s="156">
        <f t="shared" si="12"/>
        <v>0.60143999999999909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155</v>
      </c>
      <c r="E3">
        <f>PPCL!P3</f>
        <v>0</v>
      </c>
      <c r="F3">
        <f>B3+C3</f>
        <v>185</v>
      </c>
      <c r="G3">
        <f>D3+E3</f>
        <v>155</v>
      </c>
      <c r="H3" s="154"/>
      <c r="I3">
        <f>BRPL_EOD!AI3+BRPL_EOD!AJ3</f>
        <v>118</v>
      </c>
      <c r="J3">
        <f>BYPL_EOD!AI3+BYPL_EOD!AJ3</f>
        <v>20</v>
      </c>
      <c r="K3">
        <f>MES_EOD!AI3+MES_EOD!AJ3</f>
        <v>1.85</v>
      </c>
      <c r="L3">
        <f>NDMC_EOD!AI3+NDMC_EOD!AJ3</f>
        <v>9.26</v>
      </c>
      <c r="M3">
        <f>TPDDL_EOD!AI3+TPDDL_EOD!AJ3</f>
        <v>5.89</v>
      </c>
      <c r="N3">
        <f t="shared" ref="N3:N66" si="0">SUM(I3:M3)</f>
        <v>154.99999999999997</v>
      </c>
      <c r="O3" s="154">
        <f t="shared" ref="O3:O66" si="1">G3-N3</f>
        <v>0</v>
      </c>
      <c r="P3">
        <v>118.00000000000003</v>
      </c>
      <c r="Q3">
        <v>20.000000000000004</v>
      </c>
      <c r="R3">
        <v>1.8500000000000005</v>
      </c>
      <c r="S3">
        <v>9.2600000000000016</v>
      </c>
      <c r="T3">
        <v>5.8900000000000006</v>
      </c>
      <c r="U3" s="156">
        <f t="shared" ref="U3:U66" si="2">SUM(P3:T3)</f>
        <v>155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155</v>
      </c>
      <c r="E4">
        <f>PPCL!P4</f>
        <v>0</v>
      </c>
      <c r="F4">
        <f t="shared" ref="F4:F67" si="4">B4+C4</f>
        <v>185</v>
      </c>
      <c r="G4">
        <f t="shared" ref="G4:G67" si="5">D4+E4</f>
        <v>155</v>
      </c>
      <c r="H4" s="154"/>
      <c r="I4">
        <f>BRPL_EOD!AI4+BRPL_EOD!AJ4</f>
        <v>118</v>
      </c>
      <c r="J4">
        <f>BYPL_EOD!AI4+BYPL_EOD!AJ4</f>
        <v>20</v>
      </c>
      <c r="K4">
        <f>MES_EOD!AI4+MES_EOD!AJ4</f>
        <v>1.85</v>
      </c>
      <c r="L4">
        <f>NDMC_EOD!AI4+NDMC_EOD!AJ4</f>
        <v>9.26</v>
      </c>
      <c r="M4">
        <f>TPDDL_EOD!AI4+TPDDL_EOD!AJ4</f>
        <v>5.89</v>
      </c>
      <c r="N4">
        <f t="shared" si="0"/>
        <v>154.99999999999997</v>
      </c>
      <c r="O4" s="154">
        <f t="shared" si="1"/>
        <v>0</v>
      </c>
      <c r="P4">
        <v>118.00000000000003</v>
      </c>
      <c r="Q4">
        <v>20.000000000000004</v>
      </c>
      <c r="R4">
        <v>1.8500000000000005</v>
      </c>
      <c r="S4">
        <v>9.2600000000000016</v>
      </c>
      <c r="T4">
        <v>5.8900000000000006</v>
      </c>
      <c r="U4" s="156">
        <f t="shared" si="2"/>
        <v>155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155</v>
      </c>
      <c r="E5">
        <f>PPCL!P5</f>
        <v>0</v>
      </c>
      <c r="F5">
        <f t="shared" si="4"/>
        <v>185</v>
      </c>
      <c r="G5">
        <f t="shared" si="5"/>
        <v>155</v>
      </c>
      <c r="H5" s="154"/>
      <c r="I5">
        <f>BRPL_EOD!AI5+BRPL_EOD!AJ5</f>
        <v>118</v>
      </c>
      <c r="J5">
        <f>BYPL_EOD!AI5+BYPL_EOD!AJ5</f>
        <v>20</v>
      </c>
      <c r="K5">
        <f>MES_EOD!AI5+MES_EOD!AJ5</f>
        <v>1.85</v>
      </c>
      <c r="L5">
        <f>NDMC_EOD!AI5+NDMC_EOD!AJ5</f>
        <v>9.26</v>
      </c>
      <c r="M5">
        <f>TPDDL_EOD!AI5+TPDDL_EOD!AJ5</f>
        <v>5.89</v>
      </c>
      <c r="N5">
        <f t="shared" si="0"/>
        <v>154.99999999999997</v>
      </c>
      <c r="O5" s="154">
        <f t="shared" si="1"/>
        <v>0</v>
      </c>
      <c r="P5">
        <v>118.00000000000003</v>
      </c>
      <c r="Q5">
        <v>20.000000000000004</v>
      </c>
      <c r="R5">
        <v>1.8500000000000005</v>
      </c>
      <c r="S5">
        <v>9.2600000000000016</v>
      </c>
      <c r="T5">
        <v>5.8900000000000006</v>
      </c>
      <c r="U5" s="156">
        <f t="shared" si="2"/>
        <v>155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155</v>
      </c>
      <c r="E6">
        <f>PPCL!P6</f>
        <v>0</v>
      </c>
      <c r="F6">
        <f t="shared" si="4"/>
        <v>185</v>
      </c>
      <c r="G6">
        <f t="shared" si="5"/>
        <v>155</v>
      </c>
      <c r="H6" s="154"/>
      <c r="I6">
        <f>BRPL_EOD!AI6+BRPL_EOD!AJ6</f>
        <v>118</v>
      </c>
      <c r="J6">
        <f>BYPL_EOD!AI6+BYPL_EOD!AJ6</f>
        <v>8.2899999999999991</v>
      </c>
      <c r="K6">
        <f>MES_EOD!AI6+MES_EOD!AJ6</f>
        <v>3.13</v>
      </c>
      <c r="L6">
        <f>NDMC_EOD!AI6+NDMC_EOD!AJ6</f>
        <v>15.63</v>
      </c>
      <c r="M6">
        <f>TPDDL_EOD!AI6+TPDDL_EOD!AJ6</f>
        <v>9.9499999999999993</v>
      </c>
      <c r="N6">
        <f t="shared" si="0"/>
        <v>154.99999999999997</v>
      </c>
      <c r="O6" s="154">
        <f t="shared" si="1"/>
        <v>0</v>
      </c>
      <c r="P6">
        <v>118.00000000000003</v>
      </c>
      <c r="Q6">
        <v>8.2900000000000009</v>
      </c>
      <c r="R6">
        <v>3.1300000000000003</v>
      </c>
      <c r="S6">
        <v>15.630000000000004</v>
      </c>
      <c r="T6">
        <v>9.9500000000000011</v>
      </c>
      <c r="U6" s="156">
        <f t="shared" si="2"/>
        <v>155.00000000000003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155</v>
      </c>
      <c r="E7">
        <f>PPCL!P7</f>
        <v>0</v>
      </c>
      <c r="F7">
        <f t="shared" si="4"/>
        <v>185</v>
      </c>
      <c r="G7">
        <f t="shared" si="5"/>
        <v>155</v>
      </c>
      <c r="H7" s="154"/>
      <c r="I7">
        <f>BRPL_EOD!AI7+BRPL_EOD!AJ7</f>
        <v>118</v>
      </c>
      <c r="J7">
        <f>BYPL_EOD!AI7+BYPL_EOD!AJ7</f>
        <v>8.2899999999999991</v>
      </c>
      <c r="K7">
        <f>MES_EOD!AI7+MES_EOD!AJ7</f>
        <v>3.13</v>
      </c>
      <c r="L7">
        <f>NDMC_EOD!AI7+NDMC_EOD!AJ7</f>
        <v>15.63</v>
      </c>
      <c r="M7">
        <f>TPDDL_EOD!AI7+TPDDL_EOD!AJ7</f>
        <v>9.9499999999999993</v>
      </c>
      <c r="N7">
        <f t="shared" si="0"/>
        <v>154.99999999999997</v>
      </c>
      <c r="O7" s="154">
        <f t="shared" si="1"/>
        <v>0</v>
      </c>
      <c r="P7">
        <v>118.00000000000003</v>
      </c>
      <c r="Q7">
        <v>8.2900000000000009</v>
      </c>
      <c r="R7">
        <v>3.1300000000000003</v>
      </c>
      <c r="S7">
        <v>15.630000000000004</v>
      </c>
      <c r="T7">
        <v>9.9500000000000011</v>
      </c>
      <c r="U7" s="156">
        <f t="shared" si="2"/>
        <v>155.00000000000003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160</v>
      </c>
      <c r="E8">
        <f>PPCL!P8</f>
        <v>0</v>
      </c>
      <c r="F8">
        <f t="shared" si="4"/>
        <v>185</v>
      </c>
      <c r="G8">
        <f t="shared" si="5"/>
        <v>160</v>
      </c>
      <c r="H8" s="154"/>
      <c r="I8">
        <f>BRPL_EOD!AI8+BRPL_EOD!AJ8</f>
        <v>118</v>
      </c>
      <c r="J8">
        <f>BYPL_EOD!AI8+BYPL_EOD!AJ8</f>
        <v>9.41</v>
      </c>
      <c r="K8">
        <f>MES_EOD!AI8+MES_EOD!AJ8</f>
        <v>3.55</v>
      </c>
      <c r="L8">
        <f>NDMC_EOD!AI8+NDMC_EOD!AJ8</f>
        <v>17.75</v>
      </c>
      <c r="M8">
        <f>TPDDL_EOD!AI8+TPDDL_EOD!AJ8</f>
        <v>11.29</v>
      </c>
      <c r="N8">
        <f t="shared" si="0"/>
        <v>160</v>
      </c>
      <c r="O8" s="154">
        <f t="shared" si="1"/>
        <v>0</v>
      </c>
      <c r="P8">
        <v>118</v>
      </c>
      <c r="Q8">
        <v>9.41</v>
      </c>
      <c r="R8">
        <v>3.55</v>
      </c>
      <c r="S8">
        <v>17.75</v>
      </c>
      <c r="T8">
        <v>11.29</v>
      </c>
      <c r="U8" s="156">
        <f t="shared" si="2"/>
        <v>160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160</v>
      </c>
      <c r="E9">
        <f>PPCL!P9</f>
        <v>0</v>
      </c>
      <c r="F9">
        <f t="shared" si="4"/>
        <v>185</v>
      </c>
      <c r="G9">
        <f t="shared" si="5"/>
        <v>160</v>
      </c>
      <c r="H9" s="154"/>
      <c r="I9">
        <f>BRPL_EOD!AI9+BRPL_EOD!AJ9</f>
        <v>118</v>
      </c>
      <c r="J9">
        <f>BYPL_EOD!AI9+BYPL_EOD!AJ9</f>
        <v>9.41</v>
      </c>
      <c r="K9">
        <f>MES_EOD!AI9+MES_EOD!AJ9</f>
        <v>3.55</v>
      </c>
      <c r="L9">
        <f>NDMC_EOD!AI9+NDMC_EOD!AJ9</f>
        <v>17.75</v>
      </c>
      <c r="M9">
        <f>TPDDL_EOD!AI9+TPDDL_EOD!AJ9</f>
        <v>11.29</v>
      </c>
      <c r="N9">
        <f t="shared" si="0"/>
        <v>160</v>
      </c>
      <c r="O9" s="154">
        <f t="shared" si="1"/>
        <v>0</v>
      </c>
      <c r="P9">
        <v>118</v>
      </c>
      <c r="Q9">
        <v>9.41</v>
      </c>
      <c r="R9">
        <v>3.55</v>
      </c>
      <c r="S9">
        <v>17.75</v>
      </c>
      <c r="T9">
        <v>11.29</v>
      </c>
      <c r="U9" s="156">
        <f t="shared" si="2"/>
        <v>160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160</v>
      </c>
      <c r="E10">
        <f>PPCL!P10</f>
        <v>0</v>
      </c>
      <c r="F10">
        <f t="shared" si="4"/>
        <v>185</v>
      </c>
      <c r="G10">
        <f t="shared" si="5"/>
        <v>160</v>
      </c>
      <c r="H10" s="154"/>
      <c r="I10">
        <f>BRPL_EOD!AI10+BRPL_EOD!AJ10</f>
        <v>118</v>
      </c>
      <c r="J10">
        <f>BYPL_EOD!AI10+BYPL_EOD!AJ10</f>
        <v>9.41</v>
      </c>
      <c r="K10">
        <f>MES_EOD!AI10+MES_EOD!AJ10</f>
        <v>3.55</v>
      </c>
      <c r="L10">
        <f>NDMC_EOD!AI10+NDMC_EOD!AJ10</f>
        <v>17.75</v>
      </c>
      <c r="M10">
        <f>TPDDL_EOD!AI10+TPDDL_EOD!AJ10</f>
        <v>11.29</v>
      </c>
      <c r="N10">
        <f t="shared" si="0"/>
        <v>160</v>
      </c>
      <c r="O10" s="154">
        <f t="shared" si="1"/>
        <v>0</v>
      </c>
      <c r="P10">
        <v>118</v>
      </c>
      <c r="Q10">
        <v>9.41</v>
      </c>
      <c r="R10">
        <v>3.55</v>
      </c>
      <c r="S10">
        <v>17.75</v>
      </c>
      <c r="T10">
        <v>11.29</v>
      </c>
      <c r="U10" s="156">
        <f t="shared" si="2"/>
        <v>160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160</v>
      </c>
      <c r="E11">
        <f>PPCL!P11</f>
        <v>0</v>
      </c>
      <c r="F11">
        <f t="shared" si="4"/>
        <v>185</v>
      </c>
      <c r="G11">
        <f t="shared" si="5"/>
        <v>160</v>
      </c>
      <c r="H11" s="154"/>
      <c r="I11">
        <f>BRPL_EOD!AI11+BRPL_EOD!AJ11</f>
        <v>118</v>
      </c>
      <c r="J11">
        <f>BYPL_EOD!AI11+BYPL_EOD!AJ11</f>
        <v>9.41</v>
      </c>
      <c r="K11">
        <f>MES_EOD!AI11+MES_EOD!AJ11</f>
        <v>3.55</v>
      </c>
      <c r="L11">
        <f>NDMC_EOD!AI11+NDMC_EOD!AJ11</f>
        <v>17.75</v>
      </c>
      <c r="M11">
        <f>TPDDL_EOD!AI11+TPDDL_EOD!AJ11</f>
        <v>11.29</v>
      </c>
      <c r="N11">
        <f t="shared" si="0"/>
        <v>160</v>
      </c>
      <c r="O11" s="154">
        <f t="shared" si="1"/>
        <v>0</v>
      </c>
      <c r="P11">
        <v>118</v>
      </c>
      <c r="Q11">
        <v>9.41</v>
      </c>
      <c r="R11">
        <v>3.55</v>
      </c>
      <c r="S11">
        <v>17.75</v>
      </c>
      <c r="T11">
        <v>11.29</v>
      </c>
      <c r="U11" s="156">
        <f t="shared" si="2"/>
        <v>160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160</v>
      </c>
      <c r="E12">
        <f>PPCL!P12</f>
        <v>0</v>
      </c>
      <c r="F12">
        <f t="shared" si="4"/>
        <v>185</v>
      </c>
      <c r="G12">
        <f t="shared" si="5"/>
        <v>160</v>
      </c>
      <c r="H12" s="154"/>
      <c r="I12">
        <f>BRPL_EOD!AI12+BRPL_EOD!AJ12</f>
        <v>118</v>
      </c>
      <c r="J12">
        <f>BYPL_EOD!AI12+BYPL_EOD!AJ12</f>
        <v>9.41</v>
      </c>
      <c r="K12">
        <f>MES_EOD!AI12+MES_EOD!AJ12</f>
        <v>3.55</v>
      </c>
      <c r="L12">
        <f>NDMC_EOD!AI12+NDMC_EOD!AJ12</f>
        <v>17.75</v>
      </c>
      <c r="M12">
        <f>TPDDL_EOD!AI12+TPDDL_EOD!AJ12</f>
        <v>11.29</v>
      </c>
      <c r="N12">
        <f t="shared" si="0"/>
        <v>160</v>
      </c>
      <c r="O12" s="154">
        <f t="shared" si="1"/>
        <v>0</v>
      </c>
      <c r="P12">
        <v>118</v>
      </c>
      <c r="Q12">
        <v>9.41</v>
      </c>
      <c r="R12">
        <v>3.55</v>
      </c>
      <c r="S12">
        <v>17.75</v>
      </c>
      <c r="T12">
        <v>11.29</v>
      </c>
      <c r="U12" s="156">
        <f t="shared" si="2"/>
        <v>160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160</v>
      </c>
      <c r="E13">
        <f>PPCL!P13</f>
        <v>0</v>
      </c>
      <c r="F13">
        <f t="shared" si="4"/>
        <v>185</v>
      </c>
      <c r="G13">
        <f t="shared" si="5"/>
        <v>160</v>
      </c>
      <c r="H13" s="154"/>
      <c r="I13">
        <f>BRPL_EOD!AI13+BRPL_EOD!AJ13</f>
        <v>118</v>
      </c>
      <c r="J13">
        <f>BYPL_EOD!AI13+BYPL_EOD!AJ13</f>
        <v>9.41</v>
      </c>
      <c r="K13">
        <f>MES_EOD!AI13+MES_EOD!AJ13</f>
        <v>3.55</v>
      </c>
      <c r="L13">
        <f>NDMC_EOD!AI13+NDMC_EOD!AJ13</f>
        <v>17.75</v>
      </c>
      <c r="M13">
        <f>TPDDL_EOD!AI13+TPDDL_EOD!AJ13</f>
        <v>11.29</v>
      </c>
      <c r="N13">
        <f t="shared" si="0"/>
        <v>160</v>
      </c>
      <c r="O13" s="154">
        <f t="shared" si="1"/>
        <v>0</v>
      </c>
      <c r="P13">
        <v>118</v>
      </c>
      <c r="Q13">
        <v>9.41</v>
      </c>
      <c r="R13">
        <v>3.55</v>
      </c>
      <c r="S13">
        <v>17.75</v>
      </c>
      <c r="T13">
        <v>11.29</v>
      </c>
      <c r="U13" s="156">
        <f t="shared" si="2"/>
        <v>160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160</v>
      </c>
      <c r="E14">
        <f>PPCL!P14</f>
        <v>0</v>
      </c>
      <c r="F14">
        <f t="shared" si="4"/>
        <v>185</v>
      </c>
      <c r="G14">
        <f t="shared" si="5"/>
        <v>160</v>
      </c>
      <c r="H14" s="154"/>
      <c r="I14">
        <f>BRPL_EOD!AI14+BRPL_EOD!AJ14</f>
        <v>118</v>
      </c>
      <c r="J14">
        <f>BYPL_EOD!AI14+BYPL_EOD!AJ14</f>
        <v>9.41</v>
      </c>
      <c r="K14">
        <f>MES_EOD!AI14+MES_EOD!AJ14</f>
        <v>3.55</v>
      </c>
      <c r="L14">
        <f>NDMC_EOD!AI14+NDMC_EOD!AJ14</f>
        <v>17.75</v>
      </c>
      <c r="M14">
        <f>TPDDL_EOD!AI14+TPDDL_EOD!AJ14</f>
        <v>11.29</v>
      </c>
      <c r="N14">
        <f t="shared" si="0"/>
        <v>160</v>
      </c>
      <c r="O14" s="154">
        <f t="shared" si="1"/>
        <v>0</v>
      </c>
      <c r="P14">
        <v>118</v>
      </c>
      <c r="Q14">
        <v>9.41</v>
      </c>
      <c r="R14">
        <v>3.55</v>
      </c>
      <c r="S14">
        <v>17.75</v>
      </c>
      <c r="T14">
        <v>11.29</v>
      </c>
      <c r="U14" s="156">
        <f t="shared" si="2"/>
        <v>160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160</v>
      </c>
      <c r="E15">
        <f>PPCL!P15</f>
        <v>0</v>
      </c>
      <c r="F15">
        <f t="shared" si="4"/>
        <v>185</v>
      </c>
      <c r="G15">
        <f t="shared" si="5"/>
        <v>160</v>
      </c>
      <c r="H15" s="154"/>
      <c r="I15">
        <f>BRPL_EOD!AI15+BRPL_EOD!AJ15</f>
        <v>118</v>
      </c>
      <c r="J15">
        <f>BYPL_EOD!AI15+BYPL_EOD!AJ15</f>
        <v>9.41</v>
      </c>
      <c r="K15">
        <f>MES_EOD!AI15+MES_EOD!AJ15</f>
        <v>3.55</v>
      </c>
      <c r="L15">
        <f>NDMC_EOD!AI15+NDMC_EOD!AJ15</f>
        <v>17.75</v>
      </c>
      <c r="M15">
        <f>TPDDL_EOD!AI15+TPDDL_EOD!AJ15</f>
        <v>11.29</v>
      </c>
      <c r="N15">
        <f t="shared" si="0"/>
        <v>160</v>
      </c>
      <c r="O15" s="154">
        <f t="shared" si="1"/>
        <v>0</v>
      </c>
      <c r="P15">
        <v>118</v>
      </c>
      <c r="Q15">
        <v>9.41</v>
      </c>
      <c r="R15">
        <v>3.55</v>
      </c>
      <c r="S15">
        <v>17.75</v>
      </c>
      <c r="T15">
        <v>11.29</v>
      </c>
      <c r="U15" s="156">
        <f t="shared" si="2"/>
        <v>160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160</v>
      </c>
      <c r="E16">
        <f>PPCL!P16</f>
        <v>0</v>
      </c>
      <c r="F16">
        <f t="shared" si="4"/>
        <v>185</v>
      </c>
      <c r="G16">
        <f t="shared" si="5"/>
        <v>160</v>
      </c>
      <c r="H16" s="154"/>
      <c r="I16">
        <f>BRPL_EOD!AI16+BRPL_EOD!AJ16</f>
        <v>118</v>
      </c>
      <c r="J16">
        <f>BYPL_EOD!AI16+BYPL_EOD!AJ16</f>
        <v>9.41</v>
      </c>
      <c r="K16">
        <f>MES_EOD!AI16+MES_EOD!AJ16</f>
        <v>3.55</v>
      </c>
      <c r="L16">
        <f>NDMC_EOD!AI16+NDMC_EOD!AJ16</f>
        <v>17.75</v>
      </c>
      <c r="M16">
        <f>TPDDL_EOD!AI16+TPDDL_EOD!AJ16</f>
        <v>11.29</v>
      </c>
      <c r="N16">
        <f t="shared" si="0"/>
        <v>160</v>
      </c>
      <c r="O16" s="154">
        <f t="shared" si="1"/>
        <v>0</v>
      </c>
      <c r="P16">
        <v>118</v>
      </c>
      <c r="Q16">
        <v>9.41</v>
      </c>
      <c r="R16">
        <v>3.55</v>
      </c>
      <c r="S16">
        <v>17.75</v>
      </c>
      <c r="T16">
        <v>11.29</v>
      </c>
      <c r="U16" s="156">
        <f t="shared" si="2"/>
        <v>160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160</v>
      </c>
      <c r="E17">
        <f>PPCL!P17</f>
        <v>0</v>
      </c>
      <c r="F17">
        <f t="shared" si="4"/>
        <v>185</v>
      </c>
      <c r="G17">
        <f t="shared" si="5"/>
        <v>160</v>
      </c>
      <c r="H17" s="154"/>
      <c r="I17">
        <f>BRPL_EOD!AI17+BRPL_EOD!AJ17</f>
        <v>118</v>
      </c>
      <c r="J17">
        <f>BYPL_EOD!AI17+BYPL_EOD!AJ17</f>
        <v>9.41</v>
      </c>
      <c r="K17">
        <f>MES_EOD!AI17+MES_EOD!AJ17</f>
        <v>3.55</v>
      </c>
      <c r="L17">
        <f>NDMC_EOD!AI17+NDMC_EOD!AJ17</f>
        <v>17.75</v>
      </c>
      <c r="M17">
        <f>TPDDL_EOD!AI17+TPDDL_EOD!AJ17</f>
        <v>11.29</v>
      </c>
      <c r="N17">
        <f t="shared" si="0"/>
        <v>160</v>
      </c>
      <c r="O17" s="154">
        <f t="shared" si="1"/>
        <v>0</v>
      </c>
      <c r="P17">
        <v>118</v>
      </c>
      <c r="Q17">
        <v>9.41</v>
      </c>
      <c r="R17">
        <v>3.55</v>
      </c>
      <c r="S17">
        <v>17.75</v>
      </c>
      <c r="T17">
        <v>11.29</v>
      </c>
      <c r="U17" s="156">
        <f t="shared" si="2"/>
        <v>160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90</v>
      </c>
      <c r="E18">
        <f>PPCL!P18</f>
        <v>0</v>
      </c>
      <c r="F18">
        <f t="shared" si="4"/>
        <v>185</v>
      </c>
      <c r="G18">
        <f t="shared" si="5"/>
        <v>90</v>
      </c>
      <c r="H18" s="154"/>
      <c r="I18">
        <f>BRPL_EOD!AI18+BRPL_EOD!AJ18</f>
        <v>83.81</v>
      </c>
      <c r="J18">
        <f>BYPL_EOD!AI18+BYPL_EOD!AJ18</f>
        <v>1.26</v>
      </c>
      <c r="K18">
        <f>MES_EOD!AI18+MES_EOD!AJ18</f>
        <v>0</v>
      </c>
      <c r="L18">
        <f>NDMC_EOD!AI18+NDMC_EOD!AJ18</f>
        <v>0</v>
      </c>
      <c r="M18">
        <f>TPDDL_EOD!AI18+TPDDL_EOD!AJ18</f>
        <v>4.93</v>
      </c>
      <c r="N18">
        <f t="shared" si="0"/>
        <v>90</v>
      </c>
      <c r="O18" s="154">
        <f t="shared" si="1"/>
        <v>0</v>
      </c>
      <c r="P18">
        <v>83.81</v>
      </c>
      <c r="Q18">
        <v>1.26</v>
      </c>
      <c r="R18">
        <v>0</v>
      </c>
      <c r="S18">
        <v>0</v>
      </c>
      <c r="T18">
        <v>4.93</v>
      </c>
      <c r="U18" s="156">
        <f t="shared" si="2"/>
        <v>90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22</v>
      </c>
      <c r="E19">
        <f>PPCL!P19</f>
        <v>0</v>
      </c>
      <c r="F19">
        <f t="shared" si="4"/>
        <v>185</v>
      </c>
      <c r="G19">
        <f t="shared" si="5"/>
        <v>22</v>
      </c>
      <c r="H19" s="154"/>
      <c r="I19">
        <f>BRPL_EOD!AI19+BRPL_EOD!AJ19</f>
        <v>10</v>
      </c>
      <c r="J19">
        <f>BYPL_EOD!AI19+BYPL_EOD!AJ19</f>
        <v>2.15</v>
      </c>
      <c r="K19">
        <f>MES_EOD!AI19+MES_EOD!AJ19</f>
        <v>0.81</v>
      </c>
      <c r="L19">
        <f>NDMC_EOD!AI19+NDMC_EOD!AJ19</f>
        <v>4.05</v>
      </c>
      <c r="M19">
        <f>TPDDL_EOD!AI19+TPDDL_EOD!AJ19</f>
        <v>5</v>
      </c>
      <c r="N19">
        <f t="shared" si="0"/>
        <v>22.01</v>
      </c>
      <c r="O19" s="154">
        <f t="shared" si="1"/>
        <v>-1.0000000000001563E-2</v>
      </c>
      <c r="P19">
        <v>9.9954566106315301</v>
      </c>
      <c r="Q19">
        <v>2.149023171285779</v>
      </c>
      <c r="R19">
        <v>0.809631985461154</v>
      </c>
      <c r="S19">
        <v>4.04815992730577</v>
      </c>
      <c r="T19">
        <v>4.9977283053157651</v>
      </c>
      <c r="U19" s="156">
        <f t="shared" si="2"/>
        <v>21.999999999999996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22</v>
      </c>
      <c r="E20">
        <f>PPCL!P20</f>
        <v>0</v>
      </c>
      <c r="F20">
        <f t="shared" si="4"/>
        <v>185</v>
      </c>
      <c r="G20">
        <f t="shared" si="5"/>
        <v>22</v>
      </c>
      <c r="H20" s="154"/>
      <c r="I20">
        <f>BRPL_EOD!AI20+BRPL_EOD!AJ20</f>
        <v>10</v>
      </c>
      <c r="J20">
        <f>BYPL_EOD!AI20+BYPL_EOD!AJ20</f>
        <v>2.15</v>
      </c>
      <c r="K20">
        <f>MES_EOD!AI20+MES_EOD!AJ20</f>
        <v>0.81</v>
      </c>
      <c r="L20">
        <f>NDMC_EOD!AI20+NDMC_EOD!AJ20</f>
        <v>4.05</v>
      </c>
      <c r="M20">
        <f>TPDDL_EOD!AI20+TPDDL_EOD!AJ20</f>
        <v>5</v>
      </c>
      <c r="N20">
        <f t="shared" si="0"/>
        <v>22.01</v>
      </c>
      <c r="O20" s="154">
        <f t="shared" si="1"/>
        <v>-1.0000000000001563E-2</v>
      </c>
      <c r="P20">
        <v>9.9954566106315301</v>
      </c>
      <c r="Q20">
        <v>2.149023171285779</v>
      </c>
      <c r="R20">
        <v>0.809631985461154</v>
      </c>
      <c r="S20">
        <v>4.04815992730577</v>
      </c>
      <c r="T20">
        <v>4.9977283053157651</v>
      </c>
      <c r="U20" s="156">
        <f t="shared" si="2"/>
        <v>21.999999999999996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22</v>
      </c>
      <c r="E21">
        <f>PPCL!P21</f>
        <v>0</v>
      </c>
      <c r="F21">
        <f t="shared" si="4"/>
        <v>185</v>
      </c>
      <c r="G21">
        <f t="shared" si="5"/>
        <v>22</v>
      </c>
      <c r="H21" s="154"/>
      <c r="I21">
        <f>BRPL_EOD!AI21+BRPL_EOD!AJ21</f>
        <v>10</v>
      </c>
      <c r="J21">
        <f>BYPL_EOD!AI21+BYPL_EOD!AJ21</f>
        <v>2.15</v>
      </c>
      <c r="K21">
        <f>MES_EOD!AI21+MES_EOD!AJ21</f>
        <v>0.81</v>
      </c>
      <c r="L21">
        <f>NDMC_EOD!AI21+NDMC_EOD!AJ21</f>
        <v>4.05</v>
      </c>
      <c r="M21">
        <f>TPDDL_EOD!AI21+TPDDL_EOD!AJ21</f>
        <v>5</v>
      </c>
      <c r="N21">
        <f t="shared" si="0"/>
        <v>22.01</v>
      </c>
      <c r="O21" s="154">
        <f t="shared" si="1"/>
        <v>-1.0000000000001563E-2</v>
      </c>
      <c r="P21">
        <v>9.9954566106315301</v>
      </c>
      <c r="Q21">
        <v>2.149023171285779</v>
      </c>
      <c r="R21">
        <v>0.809631985461154</v>
      </c>
      <c r="S21">
        <v>4.04815992730577</v>
      </c>
      <c r="T21">
        <v>4.9977283053157651</v>
      </c>
      <c r="U21" s="156">
        <f t="shared" si="2"/>
        <v>21.999999999999996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22</v>
      </c>
      <c r="E22">
        <f>PPCL!P22</f>
        <v>0</v>
      </c>
      <c r="F22">
        <f t="shared" si="4"/>
        <v>185</v>
      </c>
      <c r="G22">
        <f t="shared" si="5"/>
        <v>22</v>
      </c>
      <c r="H22" s="154"/>
      <c r="I22">
        <f>BRPL_EOD!AI22+BRPL_EOD!AJ22</f>
        <v>10</v>
      </c>
      <c r="J22">
        <f>BYPL_EOD!AI22+BYPL_EOD!AJ22</f>
        <v>2.15</v>
      </c>
      <c r="K22">
        <f>MES_EOD!AI22+MES_EOD!AJ22</f>
        <v>0.81</v>
      </c>
      <c r="L22">
        <f>NDMC_EOD!AI22+NDMC_EOD!AJ22</f>
        <v>4.05</v>
      </c>
      <c r="M22">
        <f>TPDDL_EOD!AI22+TPDDL_EOD!AJ22</f>
        <v>5</v>
      </c>
      <c r="N22">
        <f t="shared" si="0"/>
        <v>22.01</v>
      </c>
      <c r="O22" s="154">
        <f t="shared" si="1"/>
        <v>-1.0000000000001563E-2</v>
      </c>
      <c r="P22">
        <v>9.9954566106315301</v>
      </c>
      <c r="Q22">
        <v>2.149023171285779</v>
      </c>
      <c r="R22">
        <v>0.809631985461154</v>
      </c>
      <c r="S22">
        <v>4.04815992730577</v>
      </c>
      <c r="T22">
        <v>4.9977283053157651</v>
      </c>
      <c r="U22" s="156">
        <f t="shared" si="2"/>
        <v>21.999999999999996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22</v>
      </c>
      <c r="E23">
        <f>PPCL!P23</f>
        <v>0</v>
      </c>
      <c r="F23">
        <f t="shared" si="4"/>
        <v>185</v>
      </c>
      <c r="G23">
        <f t="shared" si="5"/>
        <v>22</v>
      </c>
      <c r="H23" s="154"/>
      <c r="I23">
        <f>BRPL_EOD!AI23+BRPL_EOD!AJ23</f>
        <v>10</v>
      </c>
      <c r="J23">
        <f>BYPL_EOD!AI23+BYPL_EOD!AJ23</f>
        <v>2.15</v>
      </c>
      <c r="K23">
        <f>MES_EOD!AI23+MES_EOD!AJ23</f>
        <v>0.81</v>
      </c>
      <c r="L23">
        <f>NDMC_EOD!AI23+NDMC_EOD!AJ23</f>
        <v>4.05</v>
      </c>
      <c r="M23">
        <f>TPDDL_EOD!AI23+TPDDL_EOD!AJ23</f>
        <v>5</v>
      </c>
      <c r="N23">
        <f t="shared" si="0"/>
        <v>22.01</v>
      </c>
      <c r="O23" s="154">
        <f t="shared" si="1"/>
        <v>-1.0000000000001563E-2</v>
      </c>
      <c r="P23">
        <v>9.9954566106315301</v>
      </c>
      <c r="Q23">
        <v>2.149023171285779</v>
      </c>
      <c r="R23">
        <v>0.809631985461154</v>
      </c>
      <c r="S23">
        <v>4.04815992730577</v>
      </c>
      <c r="T23">
        <v>4.9977283053157651</v>
      </c>
      <c r="U23" s="156">
        <f t="shared" si="2"/>
        <v>21.999999999999996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22</v>
      </c>
      <c r="E24">
        <f>PPCL!P24</f>
        <v>0</v>
      </c>
      <c r="F24">
        <f t="shared" si="4"/>
        <v>185</v>
      </c>
      <c r="G24">
        <f t="shared" si="5"/>
        <v>22</v>
      </c>
      <c r="H24" s="154"/>
      <c r="I24">
        <f>BRPL_EOD!AI24+BRPL_EOD!AJ24</f>
        <v>10</v>
      </c>
      <c r="J24">
        <f>BYPL_EOD!AI24+BYPL_EOD!AJ24</f>
        <v>2.15</v>
      </c>
      <c r="K24">
        <f>MES_EOD!AI24+MES_EOD!AJ24</f>
        <v>0.81</v>
      </c>
      <c r="L24">
        <f>NDMC_EOD!AI24+NDMC_EOD!AJ24</f>
        <v>4.05</v>
      </c>
      <c r="M24">
        <f>TPDDL_EOD!AI24+TPDDL_EOD!AJ24</f>
        <v>5</v>
      </c>
      <c r="N24">
        <f t="shared" si="0"/>
        <v>22.01</v>
      </c>
      <c r="O24" s="154">
        <f t="shared" si="1"/>
        <v>-1.0000000000001563E-2</v>
      </c>
      <c r="P24">
        <v>9.9954566106315301</v>
      </c>
      <c r="Q24">
        <v>2.149023171285779</v>
      </c>
      <c r="R24">
        <v>0.809631985461154</v>
      </c>
      <c r="S24">
        <v>4.04815992730577</v>
      </c>
      <c r="T24">
        <v>4.9977283053157651</v>
      </c>
      <c r="U24" s="156">
        <f t="shared" si="2"/>
        <v>21.999999999999996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22</v>
      </c>
      <c r="E25">
        <f>PPCL!P25</f>
        <v>0</v>
      </c>
      <c r="F25">
        <f t="shared" si="4"/>
        <v>185</v>
      </c>
      <c r="G25">
        <f t="shared" si="5"/>
        <v>22</v>
      </c>
      <c r="H25" s="154"/>
      <c r="I25">
        <f>BRPL_EOD!AI25+BRPL_EOD!AJ25</f>
        <v>10</v>
      </c>
      <c r="J25">
        <f>BYPL_EOD!AI25+BYPL_EOD!AJ25</f>
        <v>2.15</v>
      </c>
      <c r="K25">
        <f>MES_EOD!AI25+MES_EOD!AJ25</f>
        <v>0.81</v>
      </c>
      <c r="L25">
        <f>NDMC_EOD!AI25+NDMC_EOD!AJ25</f>
        <v>4.05</v>
      </c>
      <c r="M25">
        <f>TPDDL_EOD!AI25+TPDDL_EOD!AJ25</f>
        <v>5</v>
      </c>
      <c r="N25">
        <f t="shared" si="0"/>
        <v>22.01</v>
      </c>
      <c r="O25" s="154">
        <f t="shared" si="1"/>
        <v>-1.0000000000001563E-2</v>
      </c>
      <c r="P25">
        <v>9.9954566106315301</v>
      </c>
      <c r="Q25">
        <v>2.149023171285779</v>
      </c>
      <c r="R25">
        <v>0.809631985461154</v>
      </c>
      <c r="S25">
        <v>4.04815992730577</v>
      </c>
      <c r="T25">
        <v>4.9977283053157651</v>
      </c>
      <c r="U25" s="156">
        <f t="shared" si="2"/>
        <v>21.999999999999996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22</v>
      </c>
      <c r="E26">
        <f>PPCL!P26</f>
        <v>0</v>
      </c>
      <c r="F26">
        <f t="shared" si="4"/>
        <v>185</v>
      </c>
      <c r="G26">
        <f t="shared" si="5"/>
        <v>22</v>
      </c>
      <c r="H26" s="154"/>
      <c r="I26">
        <f>BRPL_EOD!AI26+BRPL_EOD!AJ26</f>
        <v>10</v>
      </c>
      <c r="J26">
        <f>BYPL_EOD!AI26+BYPL_EOD!AJ26</f>
        <v>3.37</v>
      </c>
      <c r="K26">
        <f>MES_EOD!AI26+MES_EOD!AJ26</f>
        <v>1.27</v>
      </c>
      <c r="L26">
        <f>NDMC_EOD!AI26+NDMC_EOD!AJ26</f>
        <v>6.36</v>
      </c>
      <c r="M26">
        <f>TPDDL_EOD!AI26+TPDDL_EOD!AJ26</f>
        <v>5</v>
      </c>
      <c r="N26">
        <f t="shared" si="0"/>
        <v>26</v>
      </c>
      <c r="O26" s="154">
        <f t="shared" si="1"/>
        <v>-4</v>
      </c>
      <c r="P26">
        <v>8.4615384615384617</v>
      </c>
      <c r="Q26">
        <v>2.8515384615384614</v>
      </c>
      <c r="R26">
        <v>1.0746153846153845</v>
      </c>
      <c r="S26">
        <v>5.3815384615384616</v>
      </c>
      <c r="T26">
        <v>4.2307692307692308</v>
      </c>
      <c r="U26" s="156">
        <f t="shared" si="2"/>
        <v>22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22</v>
      </c>
      <c r="E27">
        <f>PPCL!P27</f>
        <v>0</v>
      </c>
      <c r="F27">
        <f t="shared" si="4"/>
        <v>185</v>
      </c>
      <c r="G27">
        <f t="shared" si="5"/>
        <v>22</v>
      </c>
      <c r="H27" s="154"/>
      <c r="I27">
        <f>BRPL_EOD!AI27+BRPL_EOD!AJ27</f>
        <v>10</v>
      </c>
      <c r="J27">
        <f>BYPL_EOD!AI27+BYPL_EOD!AJ27</f>
        <v>3.37</v>
      </c>
      <c r="K27">
        <f>MES_EOD!AI27+MES_EOD!AJ27</f>
        <v>1.27</v>
      </c>
      <c r="L27">
        <f>NDMC_EOD!AI27+NDMC_EOD!AJ27</f>
        <v>6.36</v>
      </c>
      <c r="M27">
        <f>TPDDL_EOD!AI27+TPDDL_EOD!AJ27</f>
        <v>5</v>
      </c>
      <c r="N27">
        <f t="shared" si="0"/>
        <v>26</v>
      </c>
      <c r="O27" s="154">
        <f t="shared" si="1"/>
        <v>-4</v>
      </c>
      <c r="P27">
        <v>8.4615384615384617</v>
      </c>
      <c r="Q27">
        <v>2.8515384615384614</v>
      </c>
      <c r="R27">
        <v>1.0746153846153845</v>
      </c>
      <c r="S27">
        <v>5.3815384615384616</v>
      </c>
      <c r="T27">
        <v>4.2307692307692308</v>
      </c>
      <c r="U27" s="156">
        <f t="shared" si="2"/>
        <v>22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26</v>
      </c>
      <c r="E28">
        <f>PPCL!P28</f>
        <v>0</v>
      </c>
      <c r="F28">
        <f t="shared" si="4"/>
        <v>185</v>
      </c>
      <c r="G28">
        <f t="shared" si="5"/>
        <v>26</v>
      </c>
      <c r="H28" s="154"/>
      <c r="I28">
        <f>BRPL_EOD!AI28+BRPL_EOD!AJ28</f>
        <v>10</v>
      </c>
      <c r="J28">
        <f>BYPL_EOD!AI28+BYPL_EOD!AJ28</f>
        <v>3.37</v>
      </c>
      <c r="K28">
        <f>MES_EOD!AI28+MES_EOD!AJ28</f>
        <v>1.27</v>
      </c>
      <c r="L28">
        <f>NDMC_EOD!AI28+NDMC_EOD!AJ28</f>
        <v>6.36</v>
      </c>
      <c r="M28">
        <f>TPDDL_EOD!AI28+TPDDL_EOD!AJ28</f>
        <v>5</v>
      </c>
      <c r="N28">
        <f t="shared" si="0"/>
        <v>26</v>
      </c>
      <c r="O28" s="154">
        <f t="shared" si="1"/>
        <v>0</v>
      </c>
      <c r="P28">
        <v>10</v>
      </c>
      <c r="Q28">
        <v>3.37</v>
      </c>
      <c r="R28">
        <v>1.27</v>
      </c>
      <c r="S28">
        <v>6.36</v>
      </c>
      <c r="T28">
        <v>5</v>
      </c>
      <c r="U28" s="156">
        <f t="shared" si="2"/>
        <v>26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26</v>
      </c>
      <c r="E29">
        <f>PPCL!P29</f>
        <v>0</v>
      </c>
      <c r="F29">
        <f t="shared" si="4"/>
        <v>185</v>
      </c>
      <c r="G29">
        <f t="shared" si="5"/>
        <v>26</v>
      </c>
      <c r="H29" s="154"/>
      <c r="I29">
        <f>BRPL_EOD!AI29+BRPL_EOD!AJ29</f>
        <v>10</v>
      </c>
      <c r="J29">
        <f>BYPL_EOD!AI29+BYPL_EOD!AJ29</f>
        <v>3.37</v>
      </c>
      <c r="K29">
        <f>MES_EOD!AI29+MES_EOD!AJ29</f>
        <v>1.27</v>
      </c>
      <c r="L29">
        <f>NDMC_EOD!AI29+NDMC_EOD!AJ29</f>
        <v>6.36</v>
      </c>
      <c r="M29">
        <f>TPDDL_EOD!AI29+TPDDL_EOD!AJ29</f>
        <v>5</v>
      </c>
      <c r="N29">
        <f t="shared" si="0"/>
        <v>26</v>
      </c>
      <c r="O29" s="154">
        <f t="shared" si="1"/>
        <v>0</v>
      </c>
      <c r="P29">
        <v>10</v>
      </c>
      <c r="Q29">
        <v>3.37</v>
      </c>
      <c r="R29">
        <v>1.27</v>
      </c>
      <c r="S29">
        <v>6.36</v>
      </c>
      <c r="T29">
        <v>5</v>
      </c>
      <c r="U29" s="156">
        <f t="shared" si="2"/>
        <v>26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26</v>
      </c>
      <c r="E30">
        <f>PPCL!P30</f>
        <v>0</v>
      </c>
      <c r="F30">
        <f t="shared" si="4"/>
        <v>185</v>
      </c>
      <c r="G30">
        <f t="shared" si="5"/>
        <v>26</v>
      </c>
      <c r="H30" s="154"/>
      <c r="I30">
        <f>BRPL_EOD!AI30+BRPL_EOD!AJ30</f>
        <v>10</v>
      </c>
      <c r="J30">
        <f>BYPL_EOD!AI30+BYPL_EOD!AJ30</f>
        <v>3.37</v>
      </c>
      <c r="K30">
        <f>MES_EOD!AI30+MES_EOD!AJ30</f>
        <v>1.27</v>
      </c>
      <c r="L30">
        <f>NDMC_EOD!AI30+NDMC_EOD!AJ30</f>
        <v>6.36</v>
      </c>
      <c r="M30">
        <f>TPDDL_EOD!AI30+TPDDL_EOD!AJ30</f>
        <v>5</v>
      </c>
      <c r="N30">
        <f t="shared" si="0"/>
        <v>26</v>
      </c>
      <c r="O30" s="154">
        <f t="shared" si="1"/>
        <v>0</v>
      </c>
      <c r="P30">
        <v>10</v>
      </c>
      <c r="Q30">
        <v>3.37</v>
      </c>
      <c r="R30">
        <v>1.27</v>
      </c>
      <c r="S30">
        <v>6.36</v>
      </c>
      <c r="T30">
        <v>5</v>
      </c>
      <c r="U30" s="156">
        <f t="shared" si="2"/>
        <v>26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26</v>
      </c>
      <c r="E31">
        <f>PPCL!P31</f>
        <v>0</v>
      </c>
      <c r="F31">
        <f t="shared" si="4"/>
        <v>185</v>
      </c>
      <c r="G31">
        <f t="shared" si="5"/>
        <v>26</v>
      </c>
      <c r="H31" s="154"/>
      <c r="I31">
        <f>BRPL_EOD!AI31+BRPL_EOD!AJ31</f>
        <v>10</v>
      </c>
      <c r="J31">
        <f>BYPL_EOD!AI31+BYPL_EOD!AJ31</f>
        <v>3.37</v>
      </c>
      <c r="K31">
        <f>MES_EOD!AI31+MES_EOD!AJ31</f>
        <v>1.27</v>
      </c>
      <c r="L31">
        <f>NDMC_EOD!AI31+NDMC_EOD!AJ31</f>
        <v>6.36</v>
      </c>
      <c r="M31">
        <f>TPDDL_EOD!AI31+TPDDL_EOD!AJ31</f>
        <v>5</v>
      </c>
      <c r="N31">
        <f t="shared" si="0"/>
        <v>26</v>
      </c>
      <c r="O31" s="154">
        <f t="shared" si="1"/>
        <v>0</v>
      </c>
      <c r="P31">
        <v>10</v>
      </c>
      <c r="Q31">
        <v>3.37</v>
      </c>
      <c r="R31">
        <v>1.27</v>
      </c>
      <c r="S31">
        <v>6.36</v>
      </c>
      <c r="T31">
        <v>5</v>
      </c>
      <c r="U31" s="156">
        <f t="shared" si="2"/>
        <v>26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26</v>
      </c>
      <c r="E32">
        <f>PPCL!P32</f>
        <v>0</v>
      </c>
      <c r="F32">
        <f t="shared" si="4"/>
        <v>185</v>
      </c>
      <c r="G32">
        <f t="shared" si="5"/>
        <v>26</v>
      </c>
      <c r="H32" s="154"/>
      <c r="I32">
        <f>BRPL_EOD!AI32+BRPL_EOD!AJ32</f>
        <v>10</v>
      </c>
      <c r="J32">
        <f>BYPL_EOD!AI32+BYPL_EOD!AJ32</f>
        <v>3.37</v>
      </c>
      <c r="K32">
        <f>MES_EOD!AI32+MES_EOD!AJ32</f>
        <v>1.27</v>
      </c>
      <c r="L32">
        <f>NDMC_EOD!AI32+NDMC_EOD!AJ32</f>
        <v>6.36</v>
      </c>
      <c r="M32">
        <f>TPDDL_EOD!AI32+TPDDL_EOD!AJ32</f>
        <v>5</v>
      </c>
      <c r="N32">
        <f t="shared" si="0"/>
        <v>26</v>
      </c>
      <c r="O32" s="154">
        <f t="shared" si="1"/>
        <v>0</v>
      </c>
      <c r="P32">
        <v>10</v>
      </c>
      <c r="Q32">
        <v>3.37</v>
      </c>
      <c r="R32">
        <v>1.27</v>
      </c>
      <c r="S32">
        <v>6.36</v>
      </c>
      <c r="T32">
        <v>5</v>
      </c>
      <c r="U32" s="156">
        <f t="shared" si="2"/>
        <v>26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26</v>
      </c>
      <c r="E33">
        <f>PPCL!P33</f>
        <v>0</v>
      </c>
      <c r="F33">
        <f t="shared" si="4"/>
        <v>185</v>
      </c>
      <c r="G33">
        <f t="shared" si="5"/>
        <v>26</v>
      </c>
      <c r="H33" s="154"/>
      <c r="I33">
        <f>BRPL_EOD!AI33+BRPL_EOD!AJ33</f>
        <v>10</v>
      </c>
      <c r="J33">
        <f>BYPL_EOD!AI33+BYPL_EOD!AJ33</f>
        <v>3.37</v>
      </c>
      <c r="K33">
        <f>MES_EOD!AI33+MES_EOD!AJ33</f>
        <v>1.27</v>
      </c>
      <c r="L33">
        <f>NDMC_EOD!AI33+NDMC_EOD!AJ33</f>
        <v>6.36</v>
      </c>
      <c r="M33">
        <f>TPDDL_EOD!AI33+TPDDL_EOD!AJ33</f>
        <v>5</v>
      </c>
      <c r="N33">
        <f t="shared" si="0"/>
        <v>26</v>
      </c>
      <c r="O33" s="154">
        <f t="shared" si="1"/>
        <v>0</v>
      </c>
      <c r="P33">
        <v>10</v>
      </c>
      <c r="Q33">
        <v>3.37</v>
      </c>
      <c r="R33">
        <v>1.27</v>
      </c>
      <c r="S33">
        <v>6.36</v>
      </c>
      <c r="T33">
        <v>5</v>
      </c>
      <c r="U33" s="156">
        <f t="shared" si="2"/>
        <v>26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26</v>
      </c>
      <c r="E34">
        <f>PPCL!P34</f>
        <v>0</v>
      </c>
      <c r="F34">
        <f t="shared" si="4"/>
        <v>185</v>
      </c>
      <c r="G34">
        <f t="shared" si="5"/>
        <v>26</v>
      </c>
      <c r="H34" s="154"/>
      <c r="I34">
        <f>BRPL_EOD!AI34+BRPL_EOD!AJ34</f>
        <v>10</v>
      </c>
      <c r="J34">
        <f>BYPL_EOD!AI34+BYPL_EOD!AJ34</f>
        <v>3.37</v>
      </c>
      <c r="K34">
        <f>MES_EOD!AI34+MES_EOD!AJ34</f>
        <v>1.27</v>
      </c>
      <c r="L34">
        <f>NDMC_EOD!AI34+NDMC_EOD!AJ34</f>
        <v>6.36</v>
      </c>
      <c r="M34">
        <f>TPDDL_EOD!AI34+TPDDL_EOD!AJ34</f>
        <v>5</v>
      </c>
      <c r="N34">
        <f t="shared" si="0"/>
        <v>26</v>
      </c>
      <c r="O34" s="154">
        <f t="shared" si="1"/>
        <v>0</v>
      </c>
      <c r="P34">
        <v>10</v>
      </c>
      <c r="Q34">
        <v>3.37</v>
      </c>
      <c r="R34">
        <v>1.27</v>
      </c>
      <c r="S34">
        <v>6.36</v>
      </c>
      <c r="T34">
        <v>5</v>
      </c>
      <c r="U34" s="156">
        <f t="shared" si="2"/>
        <v>26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28</v>
      </c>
      <c r="E35">
        <f>PPCL!P35</f>
        <v>0</v>
      </c>
      <c r="F35">
        <f t="shared" si="4"/>
        <v>185</v>
      </c>
      <c r="G35">
        <f t="shared" si="5"/>
        <v>28</v>
      </c>
      <c r="H35" s="154"/>
      <c r="I35">
        <f>BRPL_EOD!AI35+BRPL_EOD!AJ35</f>
        <v>10</v>
      </c>
      <c r="J35">
        <f>BYPL_EOD!AI35+BYPL_EOD!AJ35</f>
        <v>3.98</v>
      </c>
      <c r="K35">
        <f>MES_EOD!AI35+MES_EOD!AJ35</f>
        <v>1.5</v>
      </c>
      <c r="L35">
        <f>NDMC_EOD!AI35+NDMC_EOD!AJ35</f>
        <v>7.51</v>
      </c>
      <c r="M35">
        <f>TPDDL_EOD!AI35+TPDDL_EOD!AJ35</f>
        <v>5</v>
      </c>
      <c r="N35">
        <f t="shared" si="0"/>
        <v>27.990000000000002</v>
      </c>
      <c r="O35" s="154">
        <f t="shared" si="1"/>
        <v>9.9999999999980105E-3</v>
      </c>
      <c r="P35">
        <v>10.003572704537333</v>
      </c>
      <c r="Q35">
        <v>3.9814219364058587</v>
      </c>
      <c r="R35">
        <v>1.5005359056806</v>
      </c>
      <c r="S35">
        <v>7.5126831011075375</v>
      </c>
      <c r="T35">
        <v>5.0017863522686667</v>
      </c>
      <c r="U35" s="156">
        <f t="shared" si="2"/>
        <v>27.999999999999996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28</v>
      </c>
      <c r="E36">
        <f>PPCL!P36</f>
        <v>0</v>
      </c>
      <c r="F36">
        <f t="shared" si="4"/>
        <v>185</v>
      </c>
      <c r="G36">
        <f t="shared" si="5"/>
        <v>28</v>
      </c>
      <c r="H36" s="154"/>
      <c r="I36">
        <f>BRPL_EOD!AI36+BRPL_EOD!AJ36</f>
        <v>10</v>
      </c>
      <c r="J36">
        <f>BYPL_EOD!AI36+BYPL_EOD!AJ36</f>
        <v>3.98</v>
      </c>
      <c r="K36">
        <f>MES_EOD!AI36+MES_EOD!AJ36</f>
        <v>1.5</v>
      </c>
      <c r="L36">
        <f>NDMC_EOD!AI36+NDMC_EOD!AJ36</f>
        <v>7.51</v>
      </c>
      <c r="M36">
        <f>TPDDL_EOD!AI36+TPDDL_EOD!AJ36</f>
        <v>5</v>
      </c>
      <c r="N36">
        <f t="shared" si="0"/>
        <v>27.990000000000002</v>
      </c>
      <c r="O36" s="154">
        <f t="shared" si="1"/>
        <v>9.9999999999980105E-3</v>
      </c>
      <c r="P36">
        <v>10.003572704537333</v>
      </c>
      <c r="Q36">
        <v>3.9814219364058587</v>
      </c>
      <c r="R36">
        <v>1.5005359056806</v>
      </c>
      <c r="S36">
        <v>7.5126831011075375</v>
      </c>
      <c r="T36">
        <v>5.0017863522686667</v>
      </c>
      <c r="U36" s="156">
        <f t="shared" si="2"/>
        <v>27.999999999999996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28</v>
      </c>
      <c r="E37">
        <f>PPCL!P37</f>
        <v>0</v>
      </c>
      <c r="F37">
        <f t="shared" si="4"/>
        <v>185</v>
      </c>
      <c r="G37">
        <f t="shared" si="5"/>
        <v>28</v>
      </c>
      <c r="H37" s="154"/>
      <c r="I37">
        <f>BRPL_EOD!AI37+BRPL_EOD!AJ37</f>
        <v>10</v>
      </c>
      <c r="J37">
        <f>BYPL_EOD!AI37+BYPL_EOD!AJ37</f>
        <v>3.98</v>
      </c>
      <c r="K37">
        <f>MES_EOD!AI37+MES_EOD!AJ37</f>
        <v>1.5</v>
      </c>
      <c r="L37">
        <f>NDMC_EOD!AI37+NDMC_EOD!AJ37</f>
        <v>7.51</v>
      </c>
      <c r="M37">
        <f>TPDDL_EOD!AI37+TPDDL_EOD!AJ37</f>
        <v>5</v>
      </c>
      <c r="N37">
        <f t="shared" si="0"/>
        <v>27.990000000000002</v>
      </c>
      <c r="O37" s="154">
        <f t="shared" si="1"/>
        <v>9.9999999999980105E-3</v>
      </c>
      <c r="P37">
        <v>10.003572704537333</v>
      </c>
      <c r="Q37">
        <v>3.9814219364058587</v>
      </c>
      <c r="R37">
        <v>1.5005359056806</v>
      </c>
      <c r="S37">
        <v>7.5126831011075375</v>
      </c>
      <c r="T37">
        <v>5.0017863522686667</v>
      </c>
      <c r="U37" s="156">
        <f t="shared" si="2"/>
        <v>27.999999999999996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28</v>
      </c>
      <c r="E38">
        <f>PPCL!P38</f>
        <v>0</v>
      </c>
      <c r="F38">
        <f t="shared" si="4"/>
        <v>185</v>
      </c>
      <c r="G38">
        <f t="shared" si="5"/>
        <v>28</v>
      </c>
      <c r="H38" s="154"/>
      <c r="I38">
        <f>BRPL_EOD!AI38+BRPL_EOD!AJ38</f>
        <v>10</v>
      </c>
      <c r="J38">
        <f>BYPL_EOD!AI38+BYPL_EOD!AJ38</f>
        <v>3.98</v>
      </c>
      <c r="K38">
        <f>MES_EOD!AI38+MES_EOD!AJ38</f>
        <v>1.5</v>
      </c>
      <c r="L38">
        <f>NDMC_EOD!AI38+NDMC_EOD!AJ38</f>
        <v>7.51</v>
      </c>
      <c r="M38">
        <f>TPDDL_EOD!AI38+TPDDL_EOD!AJ38</f>
        <v>5</v>
      </c>
      <c r="N38">
        <f t="shared" si="0"/>
        <v>27.990000000000002</v>
      </c>
      <c r="O38" s="154">
        <f t="shared" si="1"/>
        <v>9.9999999999980105E-3</v>
      </c>
      <c r="P38">
        <v>10.003572704537333</v>
      </c>
      <c r="Q38">
        <v>3.9814219364058587</v>
      </c>
      <c r="R38">
        <v>1.5005359056806</v>
      </c>
      <c r="S38">
        <v>7.5126831011075375</v>
      </c>
      <c r="T38">
        <v>5.0017863522686667</v>
      </c>
      <c r="U38" s="156">
        <f t="shared" si="2"/>
        <v>27.999999999999996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20</v>
      </c>
      <c r="E39">
        <f>PPCL!P39</f>
        <v>0</v>
      </c>
      <c r="F39">
        <f t="shared" si="4"/>
        <v>185</v>
      </c>
      <c r="G39">
        <f t="shared" si="5"/>
        <v>20</v>
      </c>
      <c r="H39" s="154"/>
      <c r="I39">
        <f>BRPL_EOD!AI39+BRPL_EOD!AJ39</f>
        <v>10</v>
      </c>
      <c r="J39">
        <f>BYPL_EOD!AI39+BYPL_EOD!AJ39</f>
        <v>1.53</v>
      </c>
      <c r="K39">
        <f>MES_EOD!AI39+MES_EOD!AJ39</f>
        <v>0.57999999999999996</v>
      </c>
      <c r="L39">
        <f>NDMC_EOD!AI39+NDMC_EOD!AJ39</f>
        <v>2.89</v>
      </c>
      <c r="M39">
        <f>TPDDL_EOD!AI39+TPDDL_EOD!AJ39</f>
        <v>5</v>
      </c>
      <c r="N39">
        <f t="shared" si="0"/>
        <v>20</v>
      </c>
      <c r="O39" s="154">
        <f t="shared" si="1"/>
        <v>0</v>
      </c>
      <c r="P39">
        <v>10</v>
      </c>
      <c r="Q39">
        <v>1.53</v>
      </c>
      <c r="R39">
        <v>0.57999999999999996</v>
      </c>
      <c r="S39">
        <v>2.89</v>
      </c>
      <c r="T39">
        <v>5</v>
      </c>
      <c r="U39" s="156">
        <f t="shared" si="2"/>
        <v>20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20</v>
      </c>
      <c r="E40">
        <f>PPCL!P40</f>
        <v>0</v>
      </c>
      <c r="F40">
        <f t="shared" si="4"/>
        <v>185</v>
      </c>
      <c r="G40">
        <f t="shared" si="5"/>
        <v>20</v>
      </c>
      <c r="H40" s="154"/>
      <c r="I40">
        <f>BRPL_EOD!AI40+BRPL_EOD!AJ40</f>
        <v>10</v>
      </c>
      <c r="J40">
        <f>BYPL_EOD!AI40+BYPL_EOD!AJ40</f>
        <v>1.53</v>
      </c>
      <c r="K40">
        <f>MES_EOD!AI40+MES_EOD!AJ40</f>
        <v>0.57999999999999996</v>
      </c>
      <c r="L40">
        <f>NDMC_EOD!AI40+NDMC_EOD!AJ40</f>
        <v>2.89</v>
      </c>
      <c r="M40">
        <f>TPDDL_EOD!AI40+TPDDL_EOD!AJ40</f>
        <v>5</v>
      </c>
      <c r="N40">
        <f t="shared" si="0"/>
        <v>20</v>
      </c>
      <c r="O40" s="154">
        <f t="shared" si="1"/>
        <v>0</v>
      </c>
      <c r="P40">
        <v>10</v>
      </c>
      <c r="Q40">
        <v>1.53</v>
      </c>
      <c r="R40">
        <v>0.57999999999999996</v>
      </c>
      <c r="S40">
        <v>2.89</v>
      </c>
      <c r="T40">
        <v>5</v>
      </c>
      <c r="U40" s="156">
        <f t="shared" si="2"/>
        <v>20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20</v>
      </c>
      <c r="E41">
        <f>PPCL!P41</f>
        <v>0</v>
      </c>
      <c r="F41">
        <f t="shared" si="4"/>
        <v>185</v>
      </c>
      <c r="G41">
        <f t="shared" si="5"/>
        <v>20</v>
      </c>
      <c r="H41" s="154"/>
      <c r="I41">
        <f>BRPL_EOD!AI41+BRPL_EOD!AJ41</f>
        <v>10</v>
      </c>
      <c r="J41">
        <f>BYPL_EOD!AI41+BYPL_EOD!AJ41</f>
        <v>1.53</v>
      </c>
      <c r="K41">
        <f>MES_EOD!AI41+MES_EOD!AJ41</f>
        <v>0.57999999999999996</v>
      </c>
      <c r="L41">
        <f>NDMC_EOD!AI41+NDMC_EOD!AJ41</f>
        <v>2.89</v>
      </c>
      <c r="M41">
        <f>TPDDL_EOD!AI41+TPDDL_EOD!AJ41</f>
        <v>5</v>
      </c>
      <c r="N41">
        <f t="shared" si="0"/>
        <v>20</v>
      </c>
      <c r="O41" s="154">
        <f t="shared" si="1"/>
        <v>0</v>
      </c>
      <c r="P41">
        <v>10</v>
      </c>
      <c r="Q41">
        <v>1.53</v>
      </c>
      <c r="R41">
        <v>0.57999999999999996</v>
      </c>
      <c r="S41">
        <v>2.89</v>
      </c>
      <c r="T41">
        <v>5</v>
      </c>
      <c r="U41" s="156">
        <f t="shared" si="2"/>
        <v>20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20</v>
      </c>
      <c r="E42">
        <f>PPCL!P42</f>
        <v>0</v>
      </c>
      <c r="F42">
        <f t="shared" si="4"/>
        <v>185</v>
      </c>
      <c r="G42">
        <f t="shared" si="5"/>
        <v>20</v>
      </c>
      <c r="H42" s="154"/>
      <c r="I42">
        <f>BRPL_EOD!AI42+BRPL_EOD!AJ42</f>
        <v>10</v>
      </c>
      <c r="J42">
        <f>BYPL_EOD!AI42+BYPL_EOD!AJ42</f>
        <v>1.19</v>
      </c>
      <c r="K42">
        <f>MES_EOD!AI42+MES_EOD!AJ42</f>
        <v>0.3</v>
      </c>
      <c r="L42">
        <f>NDMC_EOD!AI42+NDMC_EOD!AJ42</f>
        <v>1.51</v>
      </c>
      <c r="M42">
        <f>TPDDL_EOD!AI42+TPDDL_EOD!AJ42</f>
        <v>5</v>
      </c>
      <c r="N42">
        <f t="shared" si="0"/>
        <v>18</v>
      </c>
      <c r="O42" s="154">
        <f t="shared" si="1"/>
        <v>2</v>
      </c>
      <c r="P42">
        <v>11.111111111111111</v>
      </c>
      <c r="Q42">
        <v>1.3222222222222222</v>
      </c>
      <c r="R42">
        <v>0.33333333333333331</v>
      </c>
      <c r="S42">
        <v>1.6777777777777778</v>
      </c>
      <c r="T42">
        <v>5.5555555555555554</v>
      </c>
      <c r="U42" s="156">
        <f t="shared" si="2"/>
        <v>20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18</v>
      </c>
      <c r="E43">
        <f>PPCL!P43</f>
        <v>0</v>
      </c>
      <c r="F43">
        <f t="shared" si="4"/>
        <v>185</v>
      </c>
      <c r="G43">
        <f t="shared" si="5"/>
        <v>18</v>
      </c>
      <c r="H43" s="154"/>
      <c r="I43">
        <f>BRPL_EOD!AI43+BRPL_EOD!AJ43</f>
        <v>10</v>
      </c>
      <c r="J43">
        <f>BYPL_EOD!AI43+BYPL_EOD!AJ43</f>
        <v>1.19</v>
      </c>
      <c r="K43">
        <f>MES_EOD!AI43+MES_EOD!AJ43</f>
        <v>0.3</v>
      </c>
      <c r="L43">
        <f>NDMC_EOD!AI43+NDMC_EOD!AJ43</f>
        <v>1.51</v>
      </c>
      <c r="M43">
        <f>TPDDL_EOD!AI43+TPDDL_EOD!AJ43</f>
        <v>5</v>
      </c>
      <c r="N43">
        <f t="shared" si="0"/>
        <v>18</v>
      </c>
      <c r="O43" s="154">
        <f t="shared" si="1"/>
        <v>0</v>
      </c>
      <c r="P43">
        <v>10</v>
      </c>
      <c r="Q43">
        <v>1.19</v>
      </c>
      <c r="R43">
        <v>0.3</v>
      </c>
      <c r="S43">
        <v>1.51</v>
      </c>
      <c r="T43">
        <v>5</v>
      </c>
      <c r="U43" s="156">
        <f t="shared" si="2"/>
        <v>18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16</v>
      </c>
      <c r="E44">
        <f>PPCL!P44</f>
        <v>0</v>
      </c>
      <c r="F44">
        <f t="shared" si="4"/>
        <v>185</v>
      </c>
      <c r="G44">
        <f t="shared" si="5"/>
        <v>16</v>
      </c>
      <c r="H44" s="154"/>
      <c r="I44">
        <f>BRPL_EOD!AI44+BRPL_EOD!AJ44</f>
        <v>9.8800000000000008</v>
      </c>
      <c r="J44">
        <f>BYPL_EOD!AI44+BYPL_EOD!AJ44</f>
        <v>1.18</v>
      </c>
      <c r="K44">
        <f>MES_EOD!AI44+MES_EOD!AJ44</f>
        <v>0</v>
      </c>
      <c r="L44">
        <f>NDMC_EOD!AI44+NDMC_EOD!AJ44</f>
        <v>0</v>
      </c>
      <c r="M44">
        <f>TPDDL_EOD!AI44+TPDDL_EOD!AJ44</f>
        <v>4.9400000000000004</v>
      </c>
      <c r="N44">
        <f t="shared" si="0"/>
        <v>16</v>
      </c>
      <c r="O44" s="154">
        <f t="shared" si="1"/>
        <v>0</v>
      </c>
      <c r="P44">
        <v>9.8800000000000008</v>
      </c>
      <c r="Q44">
        <v>1.18</v>
      </c>
      <c r="R44">
        <v>0</v>
      </c>
      <c r="S44">
        <v>0</v>
      </c>
      <c r="T44">
        <v>4.9400000000000004</v>
      </c>
      <c r="U44" s="156">
        <f t="shared" si="2"/>
        <v>16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16</v>
      </c>
      <c r="E45">
        <f>PPCL!P45</f>
        <v>0</v>
      </c>
      <c r="F45">
        <f t="shared" si="4"/>
        <v>185</v>
      </c>
      <c r="G45">
        <f t="shared" si="5"/>
        <v>16</v>
      </c>
      <c r="H45" s="154"/>
      <c r="I45">
        <f>BRPL_EOD!AI45+BRPL_EOD!AJ45</f>
        <v>9.8800000000000008</v>
      </c>
      <c r="J45">
        <f>BYPL_EOD!AI45+BYPL_EOD!AJ45</f>
        <v>1.18</v>
      </c>
      <c r="K45">
        <f>MES_EOD!AI45+MES_EOD!AJ45</f>
        <v>0</v>
      </c>
      <c r="L45">
        <f>NDMC_EOD!AI45+NDMC_EOD!AJ45</f>
        <v>0</v>
      </c>
      <c r="M45">
        <f>TPDDL_EOD!AI45+TPDDL_EOD!AJ45</f>
        <v>4.9400000000000004</v>
      </c>
      <c r="N45">
        <f t="shared" si="0"/>
        <v>16</v>
      </c>
      <c r="O45" s="154">
        <f t="shared" si="1"/>
        <v>0</v>
      </c>
      <c r="P45">
        <v>9.8800000000000008</v>
      </c>
      <c r="Q45">
        <v>1.18</v>
      </c>
      <c r="R45">
        <v>0</v>
      </c>
      <c r="S45">
        <v>0</v>
      </c>
      <c r="T45">
        <v>4.9400000000000004</v>
      </c>
      <c r="U45" s="156">
        <f t="shared" si="2"/>
        <v>16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16</v>
      </c>
      <c r="E46">
        <f>PPCL!P46</f>
        <v>0</v>
      </c>
      <c r="F46">
        <f t="shared" si="4"/>
        <v>185</v>
      </c>
      <c r="G46">
        <f t="shared" si="5"/>
        <v>16</v>
      </c>
      <c r="H46" s="154"/>
      <c r="I46">
        <f>BRPL_EOD!AI46+BRPL_EOD!AJ46</f>
        <v>10</v>
      </c>
      <c r="J46">
        <f>BYPL_EOD!AI46+BYPL_EOD!AJ46</f>
        <v>0.94</v>
      </c>
      <c r="K46">
        <f>MES_EOD!AI46+MES_EOD!AJ46</f>
        <v>0.01</v>
      </c>
      <c r="L46">
        <f>NDMC_EOD!AI46+NDMC_EOD!AJ46</f>
        <v>0.05</v>
      </c>
      <c r="M46">
        <f>TPDDL_EOD!AI46+TPDDL_EOD!AJ46</f>
        <v>5</v>
      </c>
      <c r="N46">
        <f t="shared" si="0"/>
        <v>16</v>
      </c>
      <c r="O46" s="154">
        <f t="shared" si="1"/>
        <v>0</v>
      </c>
      <c r="P46">
        <v>10</v>
      </c>
      <c r="Q46">
        <v>0.94</v>
      </c>
      <c r="R46">
        <v>0.01</v>
      </c>
      <c r="S46">
        <v>0.05</v>
      </c>
      <c r="T46">
        <v>5</v>
      </c>
      <c r="U46" s="156">
        <f t="shared" si="2"/>
        <v>16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16</v>
      </c>
      <c r="E47">
        <f>PPCL!P47</f>
        <v>0</v>
      </c>
      <c r="F47">
        <f t="shared" si="4"/>
        <v>185</v>
      </c>
      <c r="G47">
        <f t="shared" si="5"/>
        <v>16</v>
      </c>
      <c r="H47" s="154"/>
      <c r="I47">
        <f>BRPL_EOD!AI47+BRPL_EOD!AJ47</f>
        <v>12.89</v>
      </c>
      <c r="J47">
        <f>BYPL_EOD!AI47+BYPL_EOD!AJ47</f>
        <v>0.53</v>
      </c>
      <c r="K47">
        <f>MES_EOD!AI47+MES_EOD!AJ47</f>
        <v>0</v>
      </c>
      <c r="L47">
        <f>NDMC_EOD!AI47+NDMC_EOD!AJ47</f>
        <v>0</v>
      </c>
      <c r="M47">
        <f>TPDDL_EOD!AI47+TPDDL_EOD!AJ47</f>
        <v>2.58</v>
      </c>
      <c r="N47">
        <f t="shared" si="0"/>
        <v>16</v>
      </c>
      <c r="O47" s="154">
        <f t="shared" si="1"/>
        <v>0</v>
      </c>
      <c r="P47">
        <v>12.89</v>
      </c>
      <c r="Q47">
        <v>0.53</v>
      </c>
      <c r="R47">
        <v>0</v>
      </c>
      <c r="S47">
        <v>0</v>
      </c>
      <c r="T47">
        <v>2.58</v>
      </c>
      <c r="U47" s="156">
        <f t="shared" si="2"/>
        <v>16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16</v>
      </c>
      <c r="E48">
        <f>PPCL!P48</f>
        <v>0</v>
      </c>
      <c r="F48">
        <f t="shared" si="4"/>
        <v>185</v>
      </c>
      <c r="G48">
        <f t="shared" si="5"/>
        <v>16</v>
      </c>
      <c r="H48" s="154"/>
      <c r="I48">
        <f>BRPL_EOD!AI48+BRPL_EOD!AJ48</f>
        <v>12.89</v>
      </c>
      <c r="J48">
        <f>BYPL_EOD!AI48+BYPL_EOD!AJ48</f>
        <v>0.53</v>
      </c>
      <c r="K48">
        <f>MES_EOD!AI48+MES_EOD!AJ48</f>
        <v>0</v>
      </c>
      <c r="L48">
        <f>NDMC_EOD!AI48+NDMC_EOD!AJ48</f>
        <v>0</v>
      </c>
      <c r="M48">
        <f>TPDDL_EOD!AI48+TPDDL_EOD!AJ48</f>
        <v>2.58</v>
      </c>
      <c r="N48">
        <f t="shared" si="0"/>
        <v>16</v>
      </c>
      <c r="O48" s="154">
        <f t="shared" si="1"/>
        <v>0</v>
      </c>
      <c r="P48">
        <v>12.89</v>
      </c>
      <c r="Q48">
        <v>0.53</v>
      </c>
      <c r="R48">
        <v>0</v>
      </c>
      <c r="S48">
        <v>0</v>
      </c>
      <c r="T48">
        <v>2.58</v>
      </c>
      <c r="U48" s="156">
        <f t="shared" si="2"/>
        <v>16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16</v>
      </c>
      <c r="E49">
        <f>PPCL!P49</f>
        <v>0</v>
      </c>
      <c r="F49">
        <f t="shared" si="4"/>
        <v>185</v>
      </c>
      <c r="G49">
        <f t="shared" si="5"/>
        <v>16</v>
      </c>
      <c r="H49" s="154"/>
      <c r="I49">
        <f>BRPL_EOD!AI49+BRPL_EOD!AJ49</f>
        <v>9.99</v>
      </c>
      <c r="J49">
        <f>BYPL_EOD!AI49+BYPL_EOD!AJ49</f>
        <v>1.02</v>
      </c>
      <c r="K49">
        <f>MES_EOD!AI49+MES_EOD!AJ49</f>
        <v>0</v>
      </c>
      <c r="L49">
        <f>NDMC_EOD!AI49+NDMC_EOD!AJ49</f>
        <v>0</v>
      </c>
      <c r="M49">
        <f>TPDDL_EOD!AI49+TPDDL_EOD!AJ49</f>
        <v>4.99</v>
      </c>
      <c r="N49">
        <f t="shared" si="0"/>
        <v>16</v>
      </c>
      <c r="O49" s="154">
        <f t="shared" si="1"/>
        <v>0</v>
      </c>
      <c r="P49">
        <v>9.99</v>
      </c>
      <c r="Q49">
        <v>1.02</v>
      </c>
      <c r="R49">
        <v>0</v>
      </c>
      <c r="S49">
        <v>0</v>
      </c>
      <c r="T49">
        <v>4.99</v>
      </c>
      <c r="U49" s="156">
        <f t="shared" si="2"/>
        <v>16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12</v>
      </c>
      <c r="E50">
        <f>PPCL!P50</f>
        <v>0</v>
      </c>
      <c r="F50">
        <f t="shared" si="4"/>
        <v>185</v>
      </c>
      <c r="G50">
        <f t="shared" si="5"/>
        <v>12</v>
      </c>
      <c r="H50" s="154"/>
      <c r="I50">
        <f>BRPL_EOD!AI50+BRPL_EOD!AJ50</f>
        <v>4.8</v>
      </c>
      <c r="J50">
        <f>BYPL_EOD!AI50+BYPL_EOD!AJ50</f>
        <v>4.8</v>
      </c>
      <c r="K50">
        <f>MES_EOD!AI50+MES_EOD!AJ50</f>
        <v>0</v>
      </c>
      <c r="L50">
        <f>NDMC_EOD!AI50+NDMC_EOD!AJ50</f>
        <v>0</v>
      </c>
      <c r="M50">
        <f>TPDDL_EOD!AI50+TPDDL_EOD!AJ50</f>
        <v>2.4</v>
      </c>
      <c r="N50">
        <f t="shared" si="0"/>
        <v>12</v>
      </c>
      <c r="O50" s="154">
        <f t="shared" si="1"/>
        <v>0</v>
      </c>
      <c r="P50">
        <v>4.8</v>
      </c>
      <c r="Q50">
        <v>4.8</v>
      </c>
      <c r="R50">
        <v>0</v>
      </c>
      <c r="S50">
        <v>0</v>
      </c>
      <c r="T50">
        <v>2.4</v>
      </c>
      <c r="U50" s="156">
        <f t="shared" si="2"/>
        <v>12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14</v>
      </c>
      <c r="E51">
        <f>PPCL!P51</f>
        <v>0</v>
      </c>
      <c r="F51">
        <f t="shared" si="4"/>
        <v>185</v>
      </c>
      <c r="G51">
        <f t="shared" si="5"/>
        <v>14</v>
      </c>
      <c r="H51" s="154"/>
      <c r="I51">
        <f>BRPL_EOD!AI51+BRPL_EOD!AJ51</f>
        <v>5.6</v>
      </c>
      <c r="J51">
        <f>BYPL_EOD!AI51+BYPL_EOD!AJ51</f>
        <v>5.6</v>
      </c>
      <c r="K51">
        <f>MES_EOD!AI51+MES_EOD!AJ51</f>
        <v>0</v>
      </c>
      <c r="L51">
        <f>NDMC_EOD!AI51+NDMC_EOD!AJ51</f>
        <v>0</v>
      </c>
      <c r="M51">
        <f>TPDDL_EOD!AI51+TPDDL_EOD!AJ51</f>
        <v>2.8</v>
      </c>
      <c r="N51">
        <f t="shared" si="0"/>
        <v>14</v>
      </c>
      <c r="O51" s="154">
        <f t="shared" si="1"/>
        <v>0</v>
      </c>
      <c r="P51">
        <v>5.6</v>
      </c>
      <c r="Q51">
        <v>5.6</v>
      </c>
      <c r="R51">
        <v>0</v>
      </c>
      <c r="S51">
        <v>0</v>
      </c>
      <c r="T51">
        <v>2.8</v>
      </c>
      <c r="U51" s="156">
        <f t="shared" si="2"/>
        <v>14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14</v>
      </c>
      <c r="E52">
        <f>PPCL!P52</f>
        <v>0</v>
      </c>
      <c r="F52">
        <f t="shared" si="4"/>
        <v>185</v>
      </c>
      <c r="G52">
        <f t="shared" si="5"/>
        <v>14</v>
      </c>
      <c r="H52" s="154"/>
      <c r="I52">
        <f>BRPL_EOD!AI52+BRPL_EOD!AJ52</f>
        <v>5.6</v>
      </c>
      <c r="J52">
        <f>BYPL_EOD!AI52+BYPL_EOD!AJ52</f>
        <v>5.6</v>
      </c>
      <c r="K52">
        <f>MES_EOD!AI52+MES_EOD!AJ52</f>
        <v>0</v>
      </c>
      <c r="L52">
        <f>NDMC_EOD!AI52+NDMC_EOD!AJ52</f>
        <v>0</v>
      </c>
      <c r="M52">
        <f>TPDDL_EOD!AI52+TPDDL_EOD!AJ52</f>
        <v>2.8</v>
      </c>
      <c r="N52">
        <f t="shared" si="0"/>
        <v>14</v>
      </c>
      <c r="O52" s="154">
        <f t="shared" si="1"/>
        <v>0</v>
      </c>
      <c r="P52">
        <v>5.6</v>
      </c>
      <c r="Q52">
        <v>5.6</v>
      </c>
      <c r="R52">
        <v>0</v>
      </c>
      <c r="S52">
        <v>0</v>
      </c>
      <c r="T52">
        <v>2.8</v>
      </c>
      <c r="U52" s="156">
        <f t="shared" si="2"/>
        <v>14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14</v>
      </c>
      <c r="E53">
        <f>PPCL!P53</f>
        <v>0</v>
      </c>
      <c r="F53">
        <f t="shared" si="4"/>
        <v>185</v>
      </c>
      <c r="G53">
        <f t="shared" si="5"/>
        <v>14</v>
      </c>
      <c r="H53" s="154"/>
      <c r="I53">
        <f>BRPL_EOD!AI53+BRPL_EOD!AJ53</f>
        <v>4.67</v>
      </c>
      <c r="J53">
        <f>BYPL_EOD!AI53+BYPL_EOD!AJ53</f>
        <v>7</v>
      </c>
      <c r="K53">
        <f>MES_EOD!AI53+MES_EOD!AJ53</f>
        <v>0</v>
      </c>
      <c r="L53">
        <f>NDMC_EOD!AI53+NDMC_EOD!AJ53</f>
        <v>0</v>
      </c>
      <c r="M53">
        <f>TPDDL_EOD!AI53+TPDDL_EOD!AJ53</f>
        <v>2.33</v>
      </c>
      <c r="N53">
        <f t="shared" si="0"/>
        <v>14</v>
      </c>
      <c r="O53" s="154">
        <f t="shared" si="1"/>
        <v>0</v>
      </c>
      <c r="P53">
        <v>4.67</v>
      </c>
      <c r="Q53">
        <v>7</v>
      </c>
      <c r="R53">
        <v>0</v>
      </c>
      <c r="S53">
        <v>0</v>
      </c>
      <c r="T53">
        <v>2.33</v>
      </c>
      <c r="U53" s="156">
        <f t="shared" si="2"/>
        <v>14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14</v>
      </c>
      <c r="E54">
        <f>PPCL!P54</f>
        <v>0</v>
      </c>
      <c r="F54">
        <f t="shared" si="4"/>
        <v>185</v>
      </c>
      <c r="G54">
        <f t="shared" si="5"/>
        <v>14</v>
      </c>
      <c r="H54" s="154"/>
      <c r="I54">
        <f>BRPL_EOD!AI54+BRPL_EOD!AJ54</f>
        <v>4.67</v>
      </c>
      <c r="J54">
        <f>BYPL_EOD!AI54+BYPL_EOD!AJ54</f>
        <v>7</v>
      </c>
      <c r="K54">
        <f>MES_EOD!AI54+MES_EOD!AJ54</f>
        <v>0</v>
      </c>
      <c r="L54">
        <f>NDMC_EOD!AI54+NDMC_EOD!AJ54</f>
        <v>0</v>
      </c>
      <c r="M54">
        <f>TPDDL_EOD!AI54+TPDDL_EOD!AJ54</f>
        <v>2.33</v>
      </c>
      <c r="N54">
        <f t="shared" si="0"/>
        <v>14</v>
      </c>
      <c r="O54" s="154">
        <f t="shared" si="1"/>
        <v>0</v>
      </c>
      <c r="P54">
        <v>4.67</v>
      </c>
      <c r="Q54">
        <v>7</v>
      </c>
      <c r="R54">
        <v>0</v>
      </c>
      <c r="S54">
        <v>0</v>
      </c>
      <c r="T54">
        <v>2.33</v>
      </c>
      <c r="U54" s="156">
        <f t="shared" si="2"/>
        <v>14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14</v>
      </c>
      <c r="E55">
        <f>PPCL!P55</f>
        <v>0</v>
      </c>
      <c r="F55">
        <f t="shared" si="4"/>
        <v>185</v>
      </c>
      <c r="G55">
        <f t="shared" si="5"/>
        <v>14</v>
      </c>
      <c r="H55" s="154"/>
      <c r="I55">
        <f>BRPL_EOD!AI55+BRPL_EOD!AJ55</f>
        <v>4.67</v>
      </c>
      <c r="J55">
        <f>BYPL_EOD!AI55+BYPL_EOD!AJ55</f>
        <v>7</v>
      </c>
      <c r="K55">
        <f>MES_EOD!AI55+MES_EOD!AJ55</f>
        <v>0</v>
      </c>
      <c r="L55">
        <f>NDMC_EOD!AI55+NDMC_EOD!AJ55</f>
        <v>0</v>
      </c>
      <c r="M55">
        <f>TPDDL_EOD!AI55+TPDDL_EOD!AJ55</f>
        <v>2.33</v>
      </c>
      <c r="N55">
        <f t="shared" si="0"/>
        <v>14</v>
      </c>
      <c r="O55" s="154">
        <f t="shared" si="1"/>
        <v>0</v>
      </c>
      <c r="P55">
        <v>4.67</v>
      </c>
      <c r="Q55">
        <v>7</v>
      </c>
      <c r="R55">
        <v>0</v>
      </c>
      <c r="S55">
        <v>0</v>
      </c>
      <c r="T55">
        <v>2.33</v>
      </c>
      <c r="U55" s="156">
        <f t="shared" si="2"/>
        <v>14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14</v>
      </c>
      <c r="E56">
        <f>PPCL!P56</f>
        <v>0</v>
      </c>
      <c r="F56">
        <f t="shared" si="4"/>
        <v>185</v>
      </c>
      <c r="G56">
        <f t="shared" si="5"/>
        <v>14</v>
      </c>
      <c r="H56" s="154"/>
      <c r="I56">
        <f>BRPL_EOD!AI56+BRPL_EOD!AJ56</f>
        <v>4.67</v>
      </c>
      <c r="J56">
        <f>BYPL_EOD!AI56+BYPL_EOD!AJ56</f>
        <v>7</v>
      </c>
      <c r="K56">
        <f>MES_EOD!AI56+MES_EOD!AJ56</f>
        <v>0</v>
      </c>
      <c r="L56">
        <f>NDMC_EOD!AI56+NDMC_EOD!AJ56</f>
        <v>0</v>
      </c>
      <c r="M56">
        <f>TPDDL_EOD!AI56+TPDDL_EOD!AJ56</f>
        <v>2.33</v>
      </c>
      <c r="N56">
        <f t="shared" si="0"/>
        <v>14</v>
      </c>
      <c r="O56" s="154">
        <f t="shared" si="1"/>
        <v>0</v>
      </c>
      <c r="P56">
        <v>4.67</v>
      </c>
      <c r="Q56">
        <v>7</v>
      </c>
      <c r="R56">
        <v>0</v>
      </c>
      <c r="S56">
        <v>0</v>
      </c>
      <c r="T56">
        <v>2.33</v>
      </c>
      <c r="U56" s="156">
        <f t="shared" si="2"/>
        <v>14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12</v>
      </c>
      <c r="E57">
        <f>PPCL!P57</f>
        <v>0</v>
      </c>
      <c r="F57">
        <f t="shared" si="4"/>
        <v>185</v>
      </c>
      <c r="G57">
        <f t="shared" si="5"/>
        <v>12</v>
      </c>
      <c r="H57" s="154"/>
      <c r="I57">
        <f>BRPL_EOD!AI57+BRPL_EOD!AJ57</f>
        <v>4</v>
      </c>
      <c r="J57">
        <f>BYPL_EOD!AI57+BYPL_EOD!AJ57</f>
        <v>6</v>
      </c>
      <c r="K57">
        <f>MES_EOD!AI57+MES_EOD!AJ57</f>
        <v>0</v>
      </c>
      <c r="L57">
        <f>NDMC_EOD!AI57+NDMC_EOD!AJ57</f>
        <v>0</v>
      </c>
      <c r="M57">
        <f>TPDDL_EOD!AI57+TPDDL_EOD!AJ57</f>
        <v>2</v>
      </c>
      <c r="N57">
        <f t="shared" si="0"/>
        <v>12</v>
      </c>
      <c r="O57" s="154">
        <f t="shared" si="1"/>
        <v>0</v>
      </c>
      <c r="P57">
        <v>4</v>
      </c>
      <c r="Q57">
        <v>6</v>
      </c>
      <c r="R57">
        <v>0</v>
      </c>
      <c r="S57">
        <v>0</v>
      </c>
      <c r="T57">
        <v>2</v>
      </c>
      <c r="U57" s="156">
        <f t="shared" si="2"/>
        <v>12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14</v>
      </c>
      <c r="E58">
        <f>PPCL!P58</f>
        <v>0</v>
      </c>
      <c r="F58">
        <f t="shared" si="4"/>
        <v>185</v>
      </c>
      <c r="G58">
        <f t="shared" si="5"/>
        <v>14</v>
      </c>
      <c r="H58" s="154"/>
      <c r="I58">
        <f>BRPL_EOD!AI58+BRPL_EOD!AJ58</f>
        <v>4.67</v>
      </c>
      <c r="J58">
        <f>BYPL_EOD!AI58+BYPL_EOD!AJ58</f>
        <v>7</v>
      </c>
      <c r="K58">
        <f>MES_EOD!AI58+MES_EOD!AJ58</f>
        <v>0</v>
      </c>
      <c r="L58">
        <f>NDMC_EOD!AI58+NDMC_EOD!AJ58</f>
        <v>0</v>
      </c>
      <c r="M58">
        <f>TPDDL_EOD!AI58+TPDDL_EOD!AJ58</f>
        <v>2.33</v>
      </c>
      <c r="N58">
        <f t="shared" si="0"/>
        <v>14</v>
      </c>
      <c r="O58" s="154">
        <f t="shared" si="1"/>
        <v>0</v>
      </c>
      <c r="P58">
        <v>4.67</v>
      </c>
      <c r="Q58">
        <v>7</v>
      </c>
      <c r="R58">
        <v>0</v>
      </c>
      <c r="S58">
        <v>0</v>
      </c>
      <c r="T58">
        <v>2.33</v>
      </c>
      <c r="U58" s="156">
        <f t="shared" si="2"/>
        <v>14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14</v>
      </c>
      <c r="E59">
        <f>PPCL!P59</f>
        <v>0</v>
      </c>
      <c r="F59">
        <f t="shared" si="4"/>
        <v>185</v>
      </c>
      <c r="G59">
        <f t="shared" si="5"/>
        <v>14</v>
      </c>
      <c r="H59" s="154"/>
      <c r="I59">
        <f>BRPL_EOD!AI59+BRPL_EOD!AJ59</f>
        <v>4.67</v>
      </c>
      <c r="J59">
        <f>BYPL_EOD!AI59+BYPL_EOD!AJ59</f>
        <v>7</v>
      </c>
      <c r="K59">
        <f>MES_EOD!AI59+MES_EOD!AJ59</f>
        <v>0</v>
      </c>
      <c r="L59">
        <f>NDMC_EOD!AI59+NDMC_EOD!AJ59</f>
        <v>0</v>
      </c>
      <c r="M59">
        <f>TPDDL_EOD!AI59+TPDDL_EOD!AJ59</f>
        <v>2.33</v>
      </c>
      <c r="N59">
        <f t="shared" si="0"/>
        <v>14</v>
      </c>
      <c r="O59" s="154">
        <f t="shared" si="1"/>
        <v>0</v>
      </c>
      <c r="P59">
        <v>4.67</v>
      </c>
      <c r="Q59">
        <v>7</v>
      </c>
      <c r="R59">
        <v>0</v>
      </c>
      <c r="S59">
        <v>0</v>
      </c>
      <c r="T59">
        <v>2.33</v>
      </c>
      <c r="U59" s="156">
        <f t="shared" si="2"/>
        <v>14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14</v>
      </c>
      <c r="E60">
        <f>PPCL!P60</f>
        <v>0</v>
      </c>
      <c r="F60">
        <f t="shared" si="4"/>
        <v>185</v>
      </c>
      <c r="G60">
        <f t="shared" si="5"/>
        <v>14</v>
      </c>
      <c r="H60" s="154"/>
      <c r="I60">
        <f>BRPL_EOD!AI60+BRPL_EOD!AJ60</f>
        <v>4.67</v>
      </c>
      <c r="J60">
        <f>BYPL_EOD!AI60+BYPL_EOD!AJ60</f>
        <v>7</v>
      </c>
      <c r="K60">
        <f>MES_EOD!AI60+MES_EOD!AJ60</f>
        <v>0</v>
      </c>
      <c r="L60">
        <f>NDMC_EOD!AI60+NDMC_EOD!AJ60</f>
        <v>0</v>
      </c>
      <c r="M60">
        <f>TPDDL_EOD!AI60+TPDDL_EOD!AJ60</f>
        <v>2.33</v>
      </c>
      <c r="N60">
        <f t="shared" si="0"/>
        <v>14</v>
      </c>
      <c r="O60" s="154">
        <f t="shared" si="1"/>
        <v>0</v>
      </c>
      <c r="P60">
        <v>4.67</v>
      </c>
      <c r="Q60">
        <v>7</v>
      </c>
      <c r="R60">
        <v>0</v>
      </c>
      <c r="S60">
        <v>0</v>
      </c>
      <c r="T60">
        <v>2.33</v>
      </c>
      <c r="U60" s="156">
        <f t="shared" si="2"/>
        <v>14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14</v>
      </c>
      <c r="E61">
        <f>PPCL!P61</f>
        <v>0</v>
      </c>
      <c r="F61">
        <f t="shared" si="4"/>
        <v>185</v>
      </c>
      <c r="G61">
        <f t="shared" si="5"/>
        <v>14</v>
      </c>
      <c r="H61" s="154"/>
      <c r="I61">
        <f>BRPL_EOD!AI61+BRPL_EOD!AJ61</f>
        <v>4.67</v>
      </c>
      <c r="J61">
        <f>BYPL_EOD!AI61+BYPL_EOD!AJ61</f>
        <v>7</v>
      </c>
      <c r="K61">
        <f>MES_EOD!AI61+MES_EOD!AJ61</f>
        <v>0</v>
      </c>
      <c r="L61">
        <f>NDMC_EOD!AI61+NDMC_EOD!AJ61</f>
        <v>0</v>
      </c>
      <c r="M61">
        <f>TPDDL_EOD!AI61+TPDDL_EOD!AJ61</f>
        <v>2.33</v>
      </c>
      <c r="N61">
        <f t="shared" si="0"/>
        <v>14</v>
      </c>
      <c r="O61" s="154">
        <f t="shared" si="1"/>
        <v>0</v>
      </c>
      <c r="P61">
        <v>4.67</v>
      </c>
      <c r="Q61">
        <v>7</v>
      </c>
      <c r="R61">
        <v>0</v>
      </c>
      <c r="S61">
        <v>0</v>
      </c>
      <c r="T61">
        <v>2.33</v>
      </c>
      <c r="U61" s="156">
        <f t="shared" si="2"/>
        <v>14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14</v>
      </c>
      <c r="E62">
        <f>PPCL!P62</f>
        <v>0</v>
      </c>
      <c r="F62">
        <f t="shared" si="4"/>
        <v>185</v>
      </c>
      <c r="G62">
        <f t="shared" si="5"/>
        <v>14</v>
      </c>
      <c r="H62" s="154"/>
      <c r="I62">
        <f>BRPL_EOD!AI62+BRPL_EOD!AJ62</f>
        <v>4.67</v>
      </c>
      <c r="J62">
        <f>BYPL_EOD!AI62+BYPL_EOD!AJ62</f>
        <v>7</v>
      </c>
      <c r="K62">
        <f>MES_EOD!AI62+MES_EOD!AJ62</f>
        <v>0</v>
      </c>
      <c r="L62">
        <f>NDMC_EOD!AI62+NDMC_EOD!AJ62</f>
        <v>0</v>
      </c>
      <c r="M62">
        <f>TPDDL_EOD!AI62+TPDDL_EOD!AJ62</f>
        <v>2.33</v>
      </c>
      <c r="N62">
        <f t="shared" si="0"/>
        <v>14</v>
      </c>
      <c r="O62" s="154">
        <f t="shared" si="1"/>
        <v>0</v>
      </c>
      <c r="P62">
        <v>4.67</v>
      </c>
      <c r="Q62">
        <v>7</v>
      </c>
      <c r="R62">
        <v>0</v>
      </c>
      <c r="S62">
        <v>0</v>
      </c>
      <c r="T62">
        <v>2.33</v>
      </c>
      <c r="U62" s="156">
        <f t="shared" si="2"/>
        <v>14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10</v>
      </c>
      <c r="E63">
        <f>PPCL!P63</f>
        <v>0</v>
      </c>
      <c r="F63">
        <f t="shared" si="4"/>
        <v>185</v>
      </c>
      <c r="G63">
        <f t="shared" si="5"/>
        <v>10</v>
      </c>
      <c r="H63" s="154"/>
      <c r="I63">
        <f>BRPL_EOD!AI63+BRPL_EOD!AJ63</f>
        <v>3.33</v>
      </c>
      <c r="J63">
        <f>BYPL_EOD!AI63+BYPL_EOD!AJ63</f>
        <v>5</v>
      </c>
      <c r="K63">
        <f>MES_EOD!AI63+MES_EOD!AJ63</f>
        <v>0</v>
      </c>
      <c r="L63">
        <f>NDMC_EOD!AI63+NDMC_EOD!AJ63</f>
        <v>0</v>
      </c>
      <c r="M63">
        <f>TPDDL_EOD!AI63+TPDDL_EOD!AJ63</f>
        <v>1.67</v>
      </c>
      <c r="N63">
        <f t="shared" si="0"/>
        <v>10</v>
      </c>
      <c r="O63" s="154">
        <f t="shared" si="1"/>
        <v>0</v>
      </c>
      <c r="P63">
        <v>3.33</v>
      </c>
      <c r="Q63">
        <v>5</v>
      </c>
      <c r="R63">
        <v>0</v>
      </c>
      <c r="S63">
        <v>0</v>
      </c>
      <c r="T63">
        <v>1.67</v>
      </c>
      <c r="U63" s="156">
        <f t="shared" si="2"/>
        <v>10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12</v>
      </c>
      <c r="E64">
        <f>PPCL!P64</f>
        <v>0</v>
      </c>
      <c r="F64">
        <f t="shared" si="4"/>
        <v>185</v>
      </c>
      <c r="G64">
        <f t="shared" si="5"/>
        <v>12</v>
      </c>
      <c r="H64" s="154"/>
      <c r="I64">
        <f>BRPL_EOD!AI64+BRPL_EOD!AJ64</f>
        <v>3.33</v>
      </c>
      <c r="J64">
        <f>BYPL_EOD!AI64+BYPL_EOD!AJ64</f>
        <v>5</v>
      </c>
      <c r="K64">
        <f>MES_EOD!AI64+MES_EOD!AJ64</f>
        <v>0</v>
      </c>
      <c r="L64">
        <f>NDMC_EOD!AI64+NDMC_EOD!AJ64</f>
        <v>0</v>
      </c>
      <c r="M64">
        <f>TPDDL_EOD!AI64+TPDDL_EOD!AJ64</f>
        <v>1.67</v>
      </c>
      <c r="N64">
        <f t="shared" si="0"/>
        <v>10</v>
      </c>
      <c r="O64" s="154">
        <f t="shared" si="1"/>
        <v>2</v>
      </c>
      <c r="P64">
        <v>3.996</v>
      </c>
      <c r="Q64">
        <v>6</v>
      </c>
      <c r="R64">
        <v>0</v>
      </c>
      <c r="S64">
        <v>0</v>
      </c>
      <c r="T64">
        <v>2.004</v>
      </c>
      <c r="U64" s="156">
        <f t="shared" si="2"/>
        <v>12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10</v>
      </c>
      <c r="E65">
        <f>PPCL!P65</f>
        <v>0</v>
      </c>
      <c r="F65">
        <f t="shared" si="4"/>
        <v>185</v>
      </c>
      <c r="G65">
        <f t="shared" si="5"/>
        <v>10</v>
      </c>
      <c r="H65" s="154"/>
      <c r="I65">
        <f>BRPL_EOD!AI65+BRPL_EOD!AJ65</f>
        <v>3.33</v>
      </c>
      <c r="J65">
        <f>BYPL_EOD!AI65+BYPL_EOD!AJ65</f>
        <v>5</v>
      </c>
      <c r="K65">
        <f>MES_EOD!AI65+MES_EOD!AJ65</f>
        <v>0</v>
      </c>
      <c r="L65">
        <f>NDMC_EOD!AI65+NDMC_EOD!AJ65</f>
        <v>0</v>
      </c>
      <c r="M65">
        <f>TPDDL_EOD!AI65+TPDDL_EOD!AJ65</f>
        <v>1.67</v>
      </c>
      <c r="N65">
        <f t="shared" si="0"/>
        <v>10</v>
      </c>
      <c r="O65" s="154">
        <f t="shared" si="1"/>
        <v>0</v>
      </c>
      <c r="P65">
        <v>3.33</v>
      </c>
      <c r="Q65">
        <v>5</v>
      </c>
      <c r="R65">
        <v>0</v>
      </c>
      <c r="S65">
        <v>0</v>
      </c>
      <c r="T65">
        <v>1.67</v>
      </c>
      <c r="U65" s="156">
        <f t="shared" si="2"/>
        <v>10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10</v>
      </c>
      <c r="E66">
        <f>PPCL!P66</f>
        <v>0</v>
      </c>
      <c r="F66">
        <f t="shared" si="4"/>
        <v>185</v>
      </c>
      <c r="G66">
        <f t="shared" si="5"/>
        <v>10</v>
      </c>
      <c r="H66" s="154"/>
      <c r="I66">
        <f>BRPL_EOD!AI66+BRPL_EOD!AJ66</f>
        <v>3.33</v>
      </c>
      <c r="J66">
        <f>BYPL_EOD!AI66+BYPL_EOD!AJ66</f>
        <v>5</v>
      </c>
      <c r="K66">
        <f>MES_EOD!AI66+MES_EOD!AJ66</f>
        <v>0</v>
      </c>
      <c r="L66">
        <f>NDMC_EOD!AI66+NDMC_EOD!AJ66</f>
        <v>0</v>
      </c>
      <c r="M66">
        <f>TPDDL_EOD!AI66+TPDDL_EOD!AJ66</f>
        <v>1.67</v>
      </c>
      <c r="N66">
        <f t="shared" si="0"/>
        <v>10</v>
      </c>
      <c r="O66" s="154">
        <f t="shared" si="1"/>
        <v>0</v>
      </c>
      <c r="P66">
        <v>3.33</v>
      </c>
      <c r="Q66">
        <v>5</v>
      </c>
      <c r="R66">
        <v>0</v>
      </c>
      <c r="S66">
        <v>0</v>
      </c>
      <c r="T66">
        <v>1.67</v>
      </c>
      <c r="U66" s="156">
        <f t="shared" si="2"/>
        <v>10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10</v>
      </c>
      <c r="E67">
        <f>PPCL!P67</f>
        <v>0</v>
      </c>
      <c r="F67">
        <f t="shared" si="4"/>
        <v>185</v>
      </c>
      <c r="G67">
        <f t="shared" si="5"/>
        <v>10</v>
      </c>
      <c r="H67" s="154"/>
      <c r="I67">
        <f>BRPL_EOD!AI67+BRPL_EOD!AJ67</f>
        <v>3.33</v>
      </c>
      <c r="J67">
        <f>BYPL_EOD!AI67+BYPL_EOD!AJ67</f>
        <v>5</v>
      </c>
      <c r="K67">
        <f>MES_EOD!AI67+MES_EOD!AJ67</f>
        <v>0</v>
      </c>
      <c r="L67">
        <f>NDMC_EOD!AI67+NDMC_EOD!AJ67</f>
        <v>0</v>
      </c>
      <c r="M67">
        <f>TPDDL_EOD!AI67+TPDDL_EOD!AJ67</f>
        <v>1.67</v>
      </c>
      <c r="N67">
        <f t="shared" ref="N67:N98" si="6">SUM(I67:M67)</f>
        <v>10</v>
      </c>
      <c r="O67" s="154">
        <f t="shared" ref="O67:O98" si="7">G67-N67</f>
        <v>0</v>
      </c>
      <c r="P67">
        <v>3.33</v>
      </c>
      <c r="Q67">
        <v>5</v>
      </c>
      <c r="R67">
        <v>0</v>
      </c>
      <c r="S67">
        <v>0</v>
      </c>
      <c r="T67">
        <v>1.67</v>
      </c>
      <c r="U67" s="156">
        <f t="shared" ref="U67:U98" si="8">SUM(P67:T67)</f>
        <v>10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10</v>
      </c>
      <c r="E68">
        <f>PPCL!P68</f>
        <v>0</v>
      </c>
      <c r="F68">
        <f t="shared" ref="F68:F98" si="10">B68+C68</f>
        <v>185</v>
      </c>
      <c r="G68">
        <f t="shared" ref="G68:G98" si="11">D68+E68</f>
        <v>10</v>
      </c>
      <c r="H68" s="154"/>
      <c r="I68">
        <f>BRPL_EOD!AI68+BRPL_EOD!AJ68</f>
        <v>3.33</v>
      </c>
      <c r="J68">
        <f>BYPL_EOD!AI68+BYPL_EOD!AJ68</f>
        <v>5</v>
      </c>
      <c r="K68">
        <f>MES_EOD!AI68+MES_EOD!AJ68</f>
        <v>0</v>
      </c>
      <c r="L68">
        <f>NDMC_EOD!AI68+NDMC_EOD!AJ68</f>
        <v>0</v>
      </c>
      <c r="M68">
        <f>TPDDL_EOD!AI68+TPDDL_EOD!AJ68</f>
        <v>1.67</v>
      </c>
      <c r="N68">
        <f t="shared" si="6"/>
        <v>10</v>
      </c>
      <c r="O68" s="154">
        <f t="shared" si="7"/>
        <v>0</v>
      </c>
      <c r="P68">
        <v>3.33</v>
      </c>
      <c r="Q68">
        <v>5</v>
      </c>
      <c r="R68">
        <v>0</v>
      </c>
      <c r="S68">
        <v>0</v>
      </c>
      <c r="T68">
        <v>1.67</v>
      </c>
      <c r="U68" s="156">
        <f t="shared" si="8"/>
        <v>10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8</v>
      </c>
      <c r="E69">
        <f>PPCL!P69</f>
        <v>0</v>
      </c>
      <c r="F69">
        <f t="shared" si="10"/>
        <v>185</v>
      </c>
      <c r="G69">
        <f t="shared" si="11"/>
        <v>8</v>
      </c>
      <c r="H69" s="154"/>
      <c r="I69">
        <f>BRPL_EOD!AI69+BRPL_EOD!AJ69</f>
        <v>2.67</v>
      </c>
      <c r="J69">
        <f>BYPL_EOD!AI69+BYPL_EOD!AJ69</f>
        <v>4</v>
      </c>
      <c r="K69">
        <f>MES_EOD!AI69+MES_EOD!AJ69</f>
        <v>0</v>
      </c>
      <c r="L69">
        <f>NDMC_EOD!AI69+NDMC_EOD!AJ69</f>
        <v>0</v>
      </c>
      <c r="M69">
        <f>TPDDL_EOD!AI69+TPDDL_EOD!AJ69</f>
        <v>1.33</v>
      </c>
      <c r="N69">
        <f t="shared" si="6"/>
        <v>8</v>
      </c>
      <c r="O69" s="154">
        <f t="shared" si="7"/>
        <v>0</v>
      </c>
      <c r="P69">
        <v>2.67</v>
      </c>
      <c r="Q69">
        <v>4</v>
      </c>
      <c r="R69">
        <v>0</v>
      </c>
      <c r="S69">
        <v>0</v>
      </c>
      <c r="T69">
        <v>1.33</v>
      </c>
      <c r="U69" s="156">
        <f t="shared" si="8"/>
        <v>8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10</v>
      </c>
      <c r="E70">
        <f>PPCL!P70</f>
        <v>0</v>
      </c>
      <c r="F70">
        <f t="shared" si="10"/>
        <v>185</v>
      </c>
      <c r="G70">
        <f t="shared" si="11"/>
        <v>10</v>
      </c>
      <c r="H70" s="154"/>
      <c r="I70">
        <f>BRPL_EOD!AI70+BRPL_EOD!AJ70</f>
        <v>3.33</v>
      </c>
      <c r="J70">
        <f>BYPL_EOD!AI70+BYPL_EOD!AJ70</f>
        <v>5</v>
      </c>
      <c r="K70">
        <f>MES_EOD!AI70+MES_EOD!AJ70</f>
        <v>0</v>
      </c>
      <c r="L70">
        <f>NDMC_EOD!AI70+NDMC_EOD!AJ70</f>
        <v>0</v>
      </c>
      <c r="M70">
        <f>TPDDL_EOD!AI70+TPDDL_EOD!AJ70</f>
        <v>1.67</v>
      </c>
      <c r="N70">
        <f t="shared" si="6"/>
        <v>10</v>
      </c>
      <c r="O70" s="154">
        <f t="shared" si="7"/>
        <v>0</v>
      </c>
      <c r="P70">
        <v>3.33</v>
      </c>
      <c r="Q70">
        <v>5</v>
      </c>
      <c r="R70">
        <v>0</v>
      </c>
      <c r="S70">
        <v>0</v>
      </c>
      <c r="T70">
        <v>1.67</v>
      </c>
      <c r="U70" s="156">
        <f t="shared" si="8"/>
        <v>10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10</v>
      </c>
      <c r="E71">
        <f>PPCL!P71</f>
        <v>0</v>
      </c>
      <c r="F71">
        <f t="shared" si="10"/>
        <v>185</v>
      </c>
      <c r="G71">
        <f t="shared" si="11"/>
        <v>10</v>
      </c>
      <c r="H71" s="154"/>
      <c r="I71">
        <f>BRPL_EOD!AI71+BRPL_EOD!AJ71</f>
        <v>3.33</v>
      </c>
      <c r="J71">
        <f>BYPL_EOD!AI71+BYPL_EOD!AJ71</f>
        <v>5</v>
      </c>
      <c r="K71">
        <f>MES_EOD!AI71+MES_EOD!AJ71</f>
        <v>0</v>
      </c>
      <c r="L71">
        <f>NDMC_EOD!AI71+NDMC_EOD!AJ71</f>
        <v>0</v>
      </c>
      <c r="M71">
        <f>TPDDL_EOD!AI71+TPDDL_EOD!AJ71</f>
        <v>1.67</v>
      </c>
      <c r="N71">
        <f t="shared" si="6"/>
        <v>10</v>
      </c>
      <c r="O71" s="154">
        <f t="shared" si="7"/>
        <v>0</v>
      </c>
      <c r="P71">
        <v>3.33</v>
      </c>
      <c r="Q71">
        <v>5</v>
      </c>
      <c r="R71">
        <v>0</v>
      </c>
      <c r="S71">
        <v>0</v>
      </c>
      <c r="T71">
        <v>1.67</v>
      </c>
      <c r="U71" s="156">
        <f t="shared" si="8"/>
        <v>10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10</v>
      </c>
      <c r="E72">
        <f>PPCL!P72</f>
        <v>0</v>
      </c>
      <c r="F72">
        <f t="shared" si="10"/>
        <v>185</v>
      </c>
      <c r="G72">
        <f t="shared" si="11"/>
        <v>10</v>
      </c>
      <c r="H72" s="154"/>
      <c r="I72">
        <f>BRPL_EOD!AI72+BRPL_EOD!AJ72</f>
        <v>3.33</v>
      </c>
      <c r="J72">
        <f>BYPL_EOD!AI72+BYPL_EOD!AJ72</f>
        <v>5</v>
      </c>
      <c r="K72">
        <f>MES_EOD!AI72+MES_EOD!AJ72</f>
        <v>0</v>
      </c>
      <c r="L72">
        <f>NDMC_EOD!AI72+NDMC_EOD!AJ72</f>
        <v>0</v>
      </c>
      <c r="M72">
        <f>TPDDL_EOD!AI72+TPDDL_EOD!AJ72</f>
        <v>1.67</v>
      </c>
      <c r="N72">
        <f t="shared" si="6"/>
        <v>10</v>
      </c>
      <c r="O72" s="154">
        <f t="shared" si="7"/>
        <v>0</v>
      </c>
      <c r="P72">
        <v>3.33</v>
      </c>
      <c r="Q72">
        <v>5</v>
      </c>
      <c r="R72">
        <v>0</v>
      </c>
      <c r="S72">
        <v>0</v>
      </c>
      <c r="T72">
        <v>1.67</v>
      </c>
      <c r="U72" s="156">
        <f t="shared" si="8"/>
        <v>10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10</v>
      </c>
      <c r="E73">
        <f>PPCL!P73</f>
        <v>0</v>
      </c>
      <c r="F73">
        <f t="shared" si="10"/>
        <v>185</v>
      </c>
      <c r="G73">
        <f t="shared" si="11"/>
        <v>10</v>
      </c>
      <c r="H73" s="154"/>
      <c r="I73">
        <f>BRPL_EOD!AI73+BRPL_EOD!AJ73</f>
        <v>3.33</v>
      </c>
      <c r="J73">
        <f>BYPL_EOD!AI73+BYPL_EOD!AJ73</f>
        <v>5</v>
      </c>
      <c r="K73">
        <f>MES_EOD!AI73+MES_EOD!AJ73</f>
        <v>0</v>
      </c>
      <c r="L73">
        <f>NDMC_EOD!AI73+NDMC_EOD!AJ73</f>
        <v>0</v>
      </c>
      <c r="M73">
        <f>TPDDL_EOD!AI73+TPDDL_EOD!AJ73</f>
        <v>1.67</v>
      </c>
      <c r="N73">
        <f t="shared" si="6"/>
        <v>10</v>
      </c>
      <c r="O73" s="154">
        <f t="shared" si="7"/>
        <v>0</v>
      </c>
      <c r="P73">
        <v>3.33</v>
      </c>
      <c r="Q73">
        <v>5</v>
      </c>
      <c r="R73">
        <v>0</v>
      </c>
      <c r="S73">
        <v>0</v>
      </c>
      <c r="T73">
        <v>1.67</v>
      </c>
      <c r="U73" s="156">
        <f t="shared" si="8"/>
        <v>10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10</v>
      </c>
      <c r="E74">
        <f>PPCL!P74</f>
        <v>0</v>
      </c>
      <c r="F74">
        <f t="shared" si="10"/>
        <v>185</v>
      </c>
      <c r="G74">
        <f t="shared" si="11"/>
        <v>10</v>
      </c>
      <c r="H74" s="154"/>
      <c r="I74">
        <f>BRPL_EOD!AI74+BRPL_EOD!AJ74</f>
        <v>3.33</v>
      </c>
      <c r="J74">
        <f>BYPL_EOD!AI74+BYPL_EOD!AJ74</f>
        <v>5</v>
      </c>
      <c r="K74">
        <f>MES_EOD!AI74+MES_EOD!AJ74</f>
        <v>0</v>
      </c>
      <c r="L74">
        <f>NDMC_EOD!AI74+NDMC_EOD!AJ74</f>
        <v>0</v>
      </c>
      <c r="M74">
        <f>TPDDL_EOD!AI74+TPDDL_EOD!AJ74</f>
        <v>1.67</v>
      </c>
      <c r="N74">
        <f t="shared" si="6"/>
        <v>10</v>
      </c>
      <c r="O74" s="154">
        <f t="shared" si="7"/>
        <v>0</v>
      </c>
      <c r="P74">
        <v>3.33</v>
      </c>
      <c r="Q74">
        <v>5</v>
      </c>
      <c r="R74">
        <v>0</v>
      </c>
      <c r="S74">
        <v>0</v>
      </c>
      <c r="T74">
        <v>1.67</v>
      </c>
      <c r="U74" s="156">
        <f t="shared" si="8"/>
        <v>10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8</v>
      </c>
      <c r="E75">
        <f>PPCL!P75</f>
        <v>0</v>
      </c>
      <c r="F75">
        <f t="shared" si="10"/>
        <v>185</v>
      </c>
      <c r="G75">
        <f t="shared" si="11"/>
        <v>8</v>
      </c>
      <c r="H75" s="154"/>
      <c r="I75">
        <f>BRPL_EOD!AI75+BRPL_EOD!AJ75</f>
        <v>2.67</v>
      </c>
      <c r="J75">
        <f>BYPL_EOD!AI75+BYPL_EOD!AJ75</f>
        <v>4</v>
      </c>
      <c r="K75">
        <f>MES_EOD!AI75+MES_EOD!AJ75</f>
        <v>0</v>
      </c>
      <c r="L75">
        <f>NDMC_EOD!AI75+NDMC_EOD!AJ75</f>
        <v>0</v>
      </c>
      <c r="M75">
        <f>TPDDL_EOD!AI75+TPDDL_EOD!AJ75</f>
        <v>1.33</v>
      </c>
      <c r="N75">
        <f t="shared" si="6"/>
        <v>8</v>
      </c>
      <c r="O75" s="154">
        <f t="shared" si="7"/>
        <v>0</v>
      </c>
      <c r="P75">
        <v>2.67</v>
      </c>
      <c r="Q75">
        <v>4</v>
      </c>
      <c r="R75">
        <v>0</v>
      </c>
      <c r="S75">
        <v>0</v>
      </c>
      <c r="T75">
        <v>1.33</v>
      </c>
      <c r="U75" s="156">
        <f t="shared" si="8"/>
        <v>8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12</v>
      </c>
      <c r="E76">
        <f>PPCL!P76</f>
        <v>0</v>
      </c>
      <c r="F76">
        <f t="shared" si="10"/>
        <v>185</v>
      </c>
      <c r="G76">
        <f t="shared" si="11"/>
        <v>12</v>
      </c>
      <c r="H76" s="154"/>
      <c r="I76">
        <f>BRPL_EOD!AI76+BRPL_EOD!AJ76</f>
        <v>4.67</v>
      </c>
      <c r="J76">
        <f>BYPL_EOD!AI76+BYPL_EOD!AJ76</f>
        <v>7</v>
      </c>
      <c r="K76">
        <f>MES_EOD!AI76+MES_EOD!AJ76</f>
        <v>0</v>
      </c>
      <c r="L76">
        <f>NDMC_EOD!AI76+NDMC_EOD!AJ76</f>
        <v>0</v>
      </c>
      <c r="M76">
        <f>TPDDL_EOD!AI76+TPDDL_EOD!AJ76</f>
        <v>2.33</v>
      </c>
      <c r="N76">
        <f t="shared" si="6"/>
        <v>14</v>
      </c>
      <c r="O76" s="154">
        <f t="shared" si="7"/>
        <v>-2</v>
      </c>
      <c r="P76">
        <v>4.0028571428571427</v>
      </c>
      <c r="Q76">
        <v>6</v>
      </c>
      <c r="R76">
        <v>0</v>
      </c>
      <c r="S76">
        <v>0</v>
      </c>
      <c r="T76">
        <v>1.9971428571428573</v>
      </c>
      <c r="U76" s="156">
        <f t="shared" si="8"/>
        <v>12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12</v>
      </c>
      <c r="E77">
        <f>PPCL!P77</f>
        <v>0</v>
      </c>
      <c r="F77">
        <f t="shared" si="10"/>
        <v>185</v>
      </c>
      <c r="G77">
        <f t="shared" si="11"/>
        <v>12</v>
      </c>
      <c r="H77" s="154"/>
      <c r="I77">
        <f>BRPL_EOD!AI77+BRPL_EOD!AJ77</f>
        <v>4.67</v>
      </c>
      <c r="J77">
        <f>BYPL_EOD!AI77+BYPL_EOD!AJ77</f>
        <v>7</v>
      </c>
      <c r="K77">
        <f>MES_EOD!AI77+MES_EOD!AJ77</f>
        <v>0</v>
      </c>
      <c r="L77">
        <f>NDMC_EOD!AI77+NDMC_EOD!AJ77</f>
        <v>0</v>
      </c>
      <c r="M77">
        <f>TPDDL_EOD!AI77+TPDDL_EOD!AJ77</f>
        <v>2.33</v>
      </c>
      <c r="N77">
        <f t="shared" si="6"/>
        <v>14</v>
      </c>
      <c r="O77" s="154">
        <f t="shared" si="7"/>
        <v>-2</v>
      </c>
      <c r="P77">
        <v>4.0028571428571427</v>
      </c>
      <c r="Q77">
        <v>6</v>
      </c>
      <c r="R77">
        <v>0</v>
      </c>
      <c r="S77">
        <v>0</v>
      </c>
      <c r="T77">
        <v>1.9971428571428573</v>
      </c>
      <c r="U77" s="156">
        <f t="shared" si="8"/>
        <v>12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12</v>
      </c>
      <c r="E78">
        <f>PPCL!P78</f>
        <v>0</v>
      </c>
      <c r="F78">
        <f t="shared" si="10"/>
        <v>185</v>
      </c>
      <c r="G78">
        <f t="shared" si="11"/>
        <v>12</v>
      </c>
      <c r="H78" s="154"/>
      <c r="I78">
        <f>BRPL_EOD!AI78+BRPL_EOD!AJ78</f>
        <v>4.67</v>
      </c>
      <c r="J78">
        <f>BYPL_EOD!AI78+BYPL_EOD!AJ78</f>
        <v>7</v>
      </c>
      <c r="K78">
        <f>MES_EOD!AI78+MES_EOD!AJ78</f>
        <v>0</v>
      </c>
      <c r="L78">
        <f>NDMC_EOD!AI78+NDMC_EOD!AJ78</f>
        <v>0</v>
      </c>
      <c r="M78">
        <f>TPDDL_EOD!AI78+TPDDL_EOD!AJ78</f>
        <v>2.33</v>
      </c>
      <c r="N78">
        <f t="shared" si="6"/>
        <v>14</v>
      </c>
      <c r="O78" s="154">
        <f t="shared" si="7"/>
        <v>-2</v>
      </c>
      <c r="P78">
        <v>4.0028571428571427</v>
      </c>
      <c r="Q78">
        <v>6</v>
      </c>
      <c r="R78">
        <v>0</v>
      </c>
      <c r="S78">
        <v>0</v>
      </c>
      <c r="T78">
        <v>1.9971428571428573</v>
      </c>
      <c r="U78" s="156">
        <f t="shared" si="8"/>
        <v>12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14</v>
      </c>
      <c r="E79">
        <f>PPCL!P79</f>
        <v>0</v>
      </c>
      <c r="F79">
        <f t="shared" si="10"/>
        <v>185</v>
      </c>
      <c r="G79">
        <f t="shared" si="11"/>
        <v>14</v>
      </c>
      <c r="H79" s="154"/>
      <c r="I79">
        <f>BRPL_EOD!AI79+BRPL_EOD!AJ79</f>
        <v>4.67</v>
      </c>
      <c r="J79">
        <f>BYPL_EOD!AI79+BYPL_EOD!AJ79</f>
        <v>7</v>
      </c>
      <c r="K79">
        <f>MES_EOD!AI79+MES_EOD!AJ79</f>
        <v>0</v>
      </c>
      <c r="L79">
        <f>NDMC_EOD!AI79+NDMC_EOD!AJ79</f>
        <v>0</v>
      </c>
      <c r="M79">
        <f>TPDDL_EOD!AI79+TPDDL_EOD!AJ79</f>
        <v>2.33</v>
      </c>
      <c r="N79">
        <f t="shared" si="6"/>
        <v>14</v>
      </c>
      <c r="O79" s="154">
        <f t="shared" si="7"/>
        <v>0</v>
      </c>
      <c r="P79">
        <v>4.67</v>
      </c>
      <c r="Q79">
        <v>7</v>
      </c>
      <c r="R79">
        <v>0</v>
      </c>
      <c r="S79">
        <v>0</v>
      </c>
      <c r="T79">
        <v>2.33</v>
      </c>
      <c r="U79" s="156">
        <f t="shared" si="8"/>
        <v>14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14</v>
      </c>
      <c r="E80">
        <f>PPCL!P80</f>
        <v>0</v>
      </c>
      <c r="F80">
        <f t="shared" si="10"/>
        <v>185</v>
      </c>
      <c r="G80">
        <f t="shared" si="11"/>
        <v>14</v>
      </c>
      <c r="H80" s="154"/>
      <c r="I80">
        <f>BRPL_EOD!AI80+BRPL_EOD!AJ80</f>
        <v>4.67</v>
      </c>
      <c r="J80">
        <f>BYPL_EOD!AI80+BYPL_EOD!AJ80</f>
        <v>7</v>
      </c>
      <c r="K80">
        <f>MES_EOD!AI80+MES_EOD!AJ80</f>
        <v>0</v>
      </c>
      <c r="L80">
        <f>NDMC_EOD!AI80+NDMC_EOD!AJ80</f>
        <v>0</v>
      </c>
      <c r="M80">
        <f>TPDDL_EOD!AI80+TPDDL_EOD!AJ80</f>
        <v>2.33</v>
      </c>
      <c r="N80">
        <f t="shared" si="6"/>
        <v>14</v>
      </c>
      <c r="O80" s="154">
        <f t="shared" si="7"/>
        <v>0</v>
      </c>
      <c r="P80">
        <v>4.67</v>
      </c>
      <c r="Q80">
        <v>7</v>
      </c>
      <c r="R80">
        <v>0</v>
      </c>
      <c r="S80">
        <v>0</v>
      </c>
      <c r="T80">
        <v>2.33</v>
      </c>
      <c r="U80" s="156">
        <f t="shared" si="8"/>
        <v>14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12</v>
      </c>
      <c r="E81">
        <f>PPCL!P81</f>
        <v>0</v>
      </c>
      <c r="F81">
        <f t="shared" si="10"/>
        <v>185</v>
      </c>
      <c r="G81">
        <f t="shared" si="11"/>
        <v>12</v>
      </c>
      <c r="H81" s="154"/>
      <c r="I81">
        <f>BRPL_EOD!AI81+BRPL_EOD!AJ81</f>
        <v>4</v>
      </c>
      <c r="J81">
        <f>BYPL_EOD!AI81+BYPL_EOD!AJ81</f>
        <v>6</v>
      </c>
      <c r="K81">
        <f>MES_EOD!AI81+MES_EOD!AJ81</f>
        <v>0</v>
      </c>
      <c r="L81">
        <f>NDMC_EOD!AI81+NDMC_EOD!AJ81</f>
        <v>0</v>
      </c>
      <c r="M81">
        <f>TPDDL_EOD!AI81+TPDDL_EOD!AJ81</f>
        <v>2</v>
      </c>
      <c r="N81">
        <f t="shared" si="6"/>
        <v>12</v>
      </c>
      <c r="O81" s="154">
        <f t="shared" si="7"/>
        <v>0</v>
      </c>
      <c r="P81">
        <v>4</v>
      </c>
      <c r="Q81">
        <v>6</v>
      </c>
      <c r="R81">
        <v>0</v>
      </c>
      <c r="S81">
        <v>0</v>
      </c>
      <c r="T81">
        <v>2</v>
      </c>
      <c r="U81" s="156">
        <f t="shared" si="8"/>
        <v>12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16</v>
      </c>
      <c r="E82">
        <f>PPCL!P82</f>
        <v>0</v>
      </c>
      <c r="F82">
        <f t="shared" si="10"/>
        <v>185</v>
      </c>
      <c r="G82">
        <f t="shared" si="11"/>
        <v>16</v>
      </c>
      <c r="H82" s="154"/>
      <c r="I82">
        <f>BRPL_EOD!AI82+BRPL_EOD!AJ82</f>
        <v>5.33</v>
      </c>
      <c r="J82">
        <f>BYPL_EOD!AI82+BYPL_EOD!AJ82</f>
        <v>8</v>
      </c>
      <c r="K82">
        <f>MES_EOD!AI82+MES_EOD!AJ82</f>
        <v>0</v>
      </c>
      <c r="L82">
        <f>NDMC_EOD!AI82+NDMC_EOD!AJ82</f>
        <v>0</v>
      </c>
      <c r="M82">
        <f>TPDDL_EOD!AI82+TPDDL_EOD!AJ82</f>
        <v>2.67</v>
      </c>
      <c r="N82">
        <f t="shared" si="6"/>
        <v>16</v>
      </c>
      <c r="O82" s="154">
        <f t="shared" si="7"/>
        <v>0</v>
      </c>
      <c r="P82">
        <v>5.33</v>
      </c>
      <c r="Q82">
        <v>8</v>
      </c>
      <c r="R82">
        <v>0</v>
      </c>
      <c r="S82">
        <v>0</v>
      </c>
      <c r="T82">
        <v>2.67</v>
      </c>
      <c r="U82" s="156">
        <f t="shared" si="8"/>
        <v>16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14</v>
      </c>
      <c r="E83">
        <f>PPCL!P83</f>
        <v>0</v>
      </c>
      <c r="F83">
        <f t="shared" si="10"/>
        <v>185</v>
      </c>
      <c r="G83">
        <f t="shared" si="11"/>
        <v>14</v>
      </c>
      <c r="H83" s="154"/>
      <c r="I83">
        <f>BRPL_EOD!AI83+BRPL_EOD!AJ83</f>
        <v>4.67</v>
      </c>
      <c r="J83">
        <f>BYPL_EOD!AI83+BYPL_EOD!AJ83</f>
        <v>7</v>
      </c>
      <c r="K83">
        <f>MES_EOD!AI83+MES_EOD!AJ83</f>
        <v>0</v>
      </c>
      <c r="L83">
        <f>NDMC_EOD!AI83+NDMC_EOD!AJ83</f>
        <v>0</v>
      </c>
      <c r="M83">
        <f>TPDDL_EOD!AI83+TPDDL_EOD!AJ83</f>
        <v>2.33</v>
      </c>
      <c r="N83">
        <f t="shared" si="6"/>
        <v>14</v>
      </c>
      <c r="O83" s="154">
        <f t="shared" si="7"/>
        <v>0</v>
      </c>
      <c r="P83">
        <v>4.67</v>
      </c>
      <c r="Q83">
        <v>7</v>
      </c>
      <c r="R83">
        <v>0</v>
      </c>
      <c r="S83">
        <v>0</v>
      </c>
      <c r="T83">
        <v>2.33</v>
      </c>
      <c r="U83" s="156">
        <f t="shared" si="8"/>
        <v>14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14</v>
      </c>
      <c r="E84">
        <f>PPCL!P84</f>
        <v>0</v>
      </c>
      <c r="F84">
        <f t="shared" si="10"/>
        <v>185</v>
      </c>
      <c r="G84">
        <f t="shared" si="11"/>
        <v>14</v>
      </c>
      <c r="H84" s="154"/>
      <c r="I84">
        <f>BRPL_EOD!AI84+BRPL_EOD!AJ84</f>
        <v>4.67</v>
      </c>
      <c r="J84">
        <f>BYPL_EOD!AI84+BYPL_EOD!AJ84</f>
        <v>7</v>
      </c>
      <c r="K84">
        <f>MES_EOD!AI84+MES_EOD!AJ84</f>
        <v>0</v>
      </c>
      <c r="L84">
        <f>NDMC_EOD!AI84+NDMC_EOD!AJ84</f>
        <v>0</v>
      </c>
      <c r="M84">
        <f>TPDDL_EOD!AI84+TPDDL_EOD!AJ84</f>
        <v>2.33</v>
      </c>
      <c r="N84">
        <f t="shared" si="6"/>
        <v>14</v>
      </c>
      <c r="O84" s="154">
        <f t="shared" si="7"/>
        <v>0</v>
      </c>
      <c r="P84">
        <v>4.67</v>
      </c>
      <c r="Q84">
        <v>7</v>
      </c>
      <c r="R84">
        <v>0</v>
      </c>
      <c r="S84">
        <v>0</v>
      </c>
      <c r="T84">
        <v>2.33</v>
      </c>
      <c r="U84" s="156">
        <f t="shared" si="8"/>
        <v>14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14</v>
      </c>
      <c r="E85">
        <f>PPCL!P85</f>
        <v>0</v>
      </c>
      <c r="F85">
        <f t="shared" si="10"/>
        <v>185</v>
      </c>
      <c r="G85">
        <f t="shared" si="11"/>
        <v>14</v>
      </c>
      <c r="H85" s="154"/>
      <c r="I85">
        <f>BRPL_EOD!AI85+BRPL_EOD!AJ85</f>
        <v>6.36</v>
      </c>
      <c r="J85">
        <f>BYPL_EOD!AI85+BYPL_EOD!AJ85</f>
        <v>4.45</v>
      </c>
      <c r="K85">
        <f>MES_EOD!AI85+MES_EOD!AJ85</f>
        <v>0</v>
      </c>
      <c r="L85">
        <f>NDMC_EOD!AI85+NDMC_EOD!AJ85</f>
        <v>0</v>
      </c>
      <c r="M85">
        <f>TPDDL_EOD!AI85+TPDDL_EOD!AJ85</f>
        <v>3.18</v>
      </c>
      <c r="N85">
        <f t="shared" si="6"/>
        <v>13.99</v>
      </c>
      <c r="O85" s="154">
        <f t="shared" si="7"/>
        <v>9.9999999999997868E-3</v>
      </c>
      <c r="P85">
        <v>6.3645461043602571</v>
      </c>
      <c r="Q85">
        <v>4.4531808434596138</v>
      </c>
      <c r="R85">
        <v>0</v>
      </c>
      <c r="S85">
        <v>0</v>
      </c>
      <c r="T85">
        <v>3.1822730521801286</v>
      </c>
      <c r="U85" s="156">
        <f t="shared" si="8"/>
        <v>14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14</v>
      </c>
      <c r="E86">
        <f>PPCL!P86</f>
        <v>0</v>
      </c>
      <c r="F86">
        <f t="shared" si="10"/>
        <v>185</v>
      </c>
      <c r="G86">
        <f t="shared" si="11"/>
        <v>14</v>
      </c>
      <c r="H86" s="154"/>
      <c r="I86">
        <f>BRPL_EOD!AI86+BRPL_EOD!AJ86</f>
        <v>6.36</v>
      </c>
      <c r="J86">
        <f>BYPL_EOD!AI86+BYPL_EOD!AJ86</f>
        <v>4.45</v>
      </c>
      <c r="K86">
        <f>MES_EOD!AI86+MES_EOD!AJ86</f>
        <v>0</v>
      </c>
      <c r="L86">
        <f>NDMC_EOD!AI86+NDMC_EOD!AJ86</f>
        <v>0</v>
      </c>
      <c r="M86">
        <f>TPDDL_EOD!AI86+TPDDL_EOD!AJ86</f>
        <v>3.18</v>
      </c>
      <c r="N86">
        <f t="shared" si="6"/>
        <v>13.99</v>
      </c>
      <c r="O86" s="154">
        <f t="shared" si="7"/>
        <v>9.9999999999997868E-3</v>
      </c>
      <c r="P86">
        <v>6.3645461043602571</v>
      </c>
      <c r="Q86">
        <v>4.4531808434596138</v>
      </c>
      <c r="R86">
        <v>0</v>
      </c>
      <c r="S86">
        <v>0</v>
      </c>
      <c r="T86">
        <v>3.1822730521801286</v>
      </c>
      <c r="U86" s="156">
        <f t="shared" si="8"/>
        <v>14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19</v>
      </c>
      <c r="E87">
        <f>PPCL!P87</f>
        <v>0</v>
      </c>
      <c r="F87">
        <f t="shared" si="10"/>
        <v>185</v>
      </c>
      <c r="G87">
        <f t="shared" si="11"/>
        <v>19</v>
      </c>
      <c r="H87" s="154"/>
      <c r="I87">
        <f>BRPL_EOD!AI87+BRPL_EOD!AJ87</f>
        <v>7.92</v>
      </c>
      <c r="J87">
        <f>BYPL_EOD!AI87+BYPL_EOD!AJ87</f>
        <v>7.13</v>
      </c>
      <c r="K87">
        <f>MES_EOD!AI87+MES_EOD!AJ87</f>
        <v>0</v>
      </c>
      <c r="L87">
        <f>NDMC_EOD!AI87+NDMC_EOD!AJ87</f>
        <v>0</v>
      </c>
      <c r="M87">
        <f>TPDDL_EOD!AI87+TPDDL_EOD!AJ87</f>
        <v>3.96</v>
      </c>
      <c r="N87">
        <f t="shared" si="6"/>
        <v>19.010000000000002</v>
      </c>
      <c r="O87" s="154">
        <f t="shared" si="7"/>
        <v>-1.0000000000001563E-2</v>
      </c>
      <c r="P87">
        <v>7.9158337716991047</v>
      </c>
      <c r="Q87">
        <v>7.1262493424513407</v>
      </c>
      <c r="R87">
        <v>0</v>
      </c>
      <c r="S87">
        <v>0</v>
      </c>
      <c r="T87">
        <v>3.9579168858495524</v>
      </c>
      <c r="U87" s="156">
        <f t="shared" si="8"/>
        <v>18.999999999999996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19</v>
      </c>
      <c r="E88">
        <f>PPCL!P88</f>
        <v>0</v>
      </c>
      <c r="F88">
        <f t="shared" si="10"/>
        <v>185</v>
      </c>
      <c r="G88">
        <f t="shared" si="11"/>
        <v>19</v>
      </c>
      <c r="H88" s="154"/>
      <c r="I88">
        <f>BRPL_EOD!AI88+BRPL_EOD!AJ88</f>
        <v>8.64</v>
      </c>
      <c r="J88">
        <f>BYPL_EOD!AI88+BYPL_EOD!AJ88</f>
        <v>6.05</v>
      </c>
      <c r="K88">
        <f>MES_EOD!AI88+MES_EOD!AJ88</f>
        <v>0</v>
      </c>
      <c r="L88">
        <f>NDMC_EOD!AI88+NDMC_EOD!AJ88</f>
        <v>0</v>
      </c>
      <c r="M88">
        <f>TPDDL_EOD!AI88+TPDDL_EOD!AJ88</f>
        <v>4.32</v>
      </c>
      <c r="N88">
        <f t="shared" si="6"/>
        <v>19.010000000000002</v>
      </c>
      <c r="O88" s="154">
        <f t="shared" si="7"/>
        <v>-1.0000000000001563E-2</v>
      </c>
      <c r="P88">
        <v>8.6354550236717511</v>
      </c>
      <c r="Q88">
        <v>6.0468174644923716</v>
      </c>
      <c r="R88">
        <v>0</v>
      </c>
      <c r="S88">
        <v>0</v>
      </c>
      <c r="T88">
        <v>4.3177275118358756</v>
      </c>
      <c r="U88" s="156">
        <f t="shared" si="8"/>
        <v>19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19</v>
      </c>
      <c r="E89">
        <f>PPCL!P89</f>
        <v>0</v>
      </c>
      <c r="F89">
        <f t="shared" si="10"/>
        <v>185</v>
      </c>
      <c r="G89">
        <f t="shared" si="11"/>
        <v>19</v>
      </c>
      <c r="H89" s="154"/>
      <c r="I89">
        <f>BRPL_EOD!AI89+BRPL_EOD!AJ89</f>
        <v>8.64</v>
      </c>
      <c r="J89">
        <f>BYPL_EOD!AI89+BYPL_EOD!AJ89</f>
        <v>6.05</v>
      </c>
      <c r="K89">
        <f>MES_EOD!AI89+MES_EOD!AJ89</f>
        <v>0</v>
      </c>
      <c r="L89">
        <f>NDMC_EOD!AI89+NDMC_EOD!AJ89</f>
        <v>0</v>
      </c>
      <c r="M89">
        <f>TPDDL_EOD!AI89+TPDDL_EOD!AJ89</f>
        <v>4.32</v>
      </c>
      <c r="N89">
        <f t="shared" si="6"/>
        <v>19.010000000000002</v>
      </c>
      <c r="O89" s="154">
        <f t="shared" si="7"/>
        <v>-1.0000000000001563E-2</v>
      </c>
      <c r="P89">
        <v>8.6354550236717511</v>
      </c>
      <c r="Q89">
        <v>6.0468174644923716</v>
      </c>
      <c r="R89">
        <v>0</v>
      </c>
      <c r="S89">
        <v>0</v>
      </c>
      <c r="T89">
        <v>4.3177275118358756</v>
      </c>
      <c r="U89" s="156">
        <f t="shared" si="8"/>
        <v>19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19</v>
      </c>
      <c r="E90">
        <f>PPCL!P90</f>
        <v>0</v>
      </c>
      <c r="F90">
        <f t="shared" si="10"/>
        <v>185</v>
      </c>
      <c r="G90">
        <f t="shared" si="11"/>
        <v>19</v>
      </c>
      <c r="H90" s="154"/>
      <c r="I90">
        <f>BRPL_EOD!AI90+BRPL_EOD!AJ90</f>
        <v>8.64</v>
      </c>
      <c r="J90">
        <f>BYPL_EOD!AI90+BYPL_EOD!AJ90</f>
        <v>6.05</v>
      </c>
      <c r="K90">
        <f>MES_EOD!AI90+MES_EOD!AJ90</f>
        <v>0</v>
      </c>
      <c r="L90">
        <f>NDMC_EOD!AI90+NDMC_EOD!AJ90</f>
        <v>0</v>
      </c>
      <c r="M90">
        <f>TPDDL_EOD!AI90+TPDDL_EOD!AJ90</f>
        <v>4.32</v>
      </c>
      <c r="N90">
        <f t="shared" si="6"/>
        <v>19.010000000000002</v>
      </c>
      <c r="O90" s="154">
        <f t="shared" si="7"/>
        <v>-1.0000000000001563E-2</v>
      </c>
      <c r="P90">
        <v>8.6354550236717511</v>
      </c>
      <c r="Q90">
        <v>6.0468174644923716</v>
      </c>
      <c r="R90">
        <v>0</v>
      </c>
      <c r="S90">
        <v>0</v>
      </c>
      <c r="T90">
        <v>4.3177275118358756</v>
      </c>
      <c r="U90" s="156">
        <f t="shared" si="8"/>
        <v>19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19</v>
      </c>
      <c r="E91">
        <f>PPCL!P91</f>
        <v>0</v>
      </c>
      <c r="F91">
        <f t="shared" si="10"/>
        <v>185</v>
      </c>
      <c r="G91">
        <f t="shared" si="11"/>
        <v>19</v>
      </c>
      <c r="H91" s="154"/>
      <c r="I91">
        <f>BRPL_EOD!AI91+BRPL_EOD!AJ91</f>
        <v>5.43</v>
      </c>
      <c r="J91">
        <f>BYPL_EOD!AI91+BYPL_EOD!AJ91</f>
        <v>10.86</v>
      </c>
      <c r="K91">
        <f>MES_EOD!AI91+MES_EOD!AJ91</f>
        <v>0</v>
      </c>
      <c r="L91">
        <f>NDMC_EOD!AI91+NDMC_EOD!AJ91</f>
        <v>0</v>
      </c>
      <c r="M91">
        <f>TPDDL_EOD!AI91+TPDDL_EOD!AJ91</f>
        <v>2.71</v>
      </c>
      <c r="N91">
        <f t="shared" si="6"/>
        <v>19</v>
      </c>
      <c r="O91" s="154">
        <f t="shared" si="7"/>
        <v>0</v>
      </c>
      <c r="P91">
        <v>5.43</v>
      </c>
      <c r="Q91">
        <v>10.86</v>
      </c>
      <c r="R91">
        <v>0</v>
      </c>
      <c r="S91">
        <v>0</v>
      </c>
      <c r="T91">
        <v>2.71</v>
      </c>
      <c r="U91" s="156">
        <f t="shared" si="8"/>
        <v>19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19</v>
      </c>
      <c r="E92">
        <f>PPCL!P92</f>
        <v>0</v>
      </c>
      <c r="F92">
        <f t="shared" si="10"/>
        <v>185</v>
      </c>
      <c r="G92">
        <f t="shared" si="11"/>
        <v>19</v>
      </c>
      <c r="H92" s="154"/>
      <c r="I92">
        <f>BRPL_EOD!AI92+BRPL_EOD!AJ92</f>
        <v>5.43</v>
      </c>
      <c r="J92">
        <f>BYPL_EOD!AI92+BYPL_EOD!AJ92</f>
        <v>10.86</v>
      </c>
      <c r="K92">
        <f>MES_EOD!AI92+MES_EOD!AJ92</f>
        <v>0</v>
      </c>
      <c r="L92">
        <f>NDMC_EOD!AI92+NDMC_EOD!AJ92</f>
        <v>0</v>
      </c>
      <c r="M92">
        <f>TPDDL_EOD!AI92+TPDDL_EOD!AJ92</f>
        <v>2.71</v>
      </c>
      <c r="N92">
        <f t="shared" si="6"/>
        <v>19</v>
      </c>
      <c r="O92" s="154">
        <f t="shared" si="7"/>
        <v>0</v>
      </c>
      <c r="P92">
        <v>5.43</v>
      </c>
      <c r="Q92">
        <v>10.86</v>
      </c>
      <c r="R92">
        <v>0</v>
      </c>
      <c r="S92">
        <v>0</v>
      </c>
      <c r="T92">
        <v>2.71</v>
      </c>
      <c r="U92" s="156">
        <f t="shared" si="8"/>
        <v>19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17</v>
      </c>
      <c r="E93">
        <f>PPCL!P93</f>
        <v>0</v>
      </c>
      <c r="F93">
        <f t="shared" si="10"/>
        <v>185</v>
      </c>
      <c r="G93">
        <f t="shared" si="11"/>
        <v>17</v>
      </c>
      <c r="H93" s="154"/>
      <c r="I93">
        <f>BRPL_EOD!AI93+BRPL_EOD!AJ93</f>
        <v>4.8600000000000003</v>
      </c>
      <c r="J93">
        <f>BYPL_EOD!AI93+BYPL_EOD!AJ93</f>
        <v>9.7100000000000009</v>
      </c>
      <c r="K93">
        <f>MES_EOD!AI93+MES_EOD!AJ93</f>
        <v>0</v>
      </c>
      <c r="L93">
        <f>NDMC_EOD!AI93+NDMC_EOD!AJ93</f>
        <v>0</v>
      </c>
      <c r="M93">
        <f>TPDDL_EOD!AI93+TPDDL_EOD!AJ93</f>
        <v>2.4300000000000002</v>
      </c>
      <c r="N93">
        <f t="shared" si="6"/>
        <v>17</v>
      </c>
      <c r="O93" s="154">
        <f t="shared" si="7"/>
        <v>0</v>
      </c>
      <c r="P93">
        <v>4.8600000000000003</v>
      </c>
      <c r="Q93">
        <v>9.7100000000000009</v>
      </c>
      <c r="R93">
        <v>0</v>
      </c>
      <c r="S93">
        <v>0</v>
      </c>
      <c r="T93">
        <v>2.4300000000000002</v>
      </c>
      <c r="U93" s="156">
        <f t="shared" si="8"/>
        <v>17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21</v>
      </c>
      <c r="E94">
        <f>PPCL!P94</f>
        <v>0</v>
      </c>
      <c r="F94">
        <f t="shared" si="10"/>
        <v>185</v>
      </c>
      <c r="G94">
        <f t="shared" si="11"/>
        <v>21</v>
      </c>
      <c r="H94" s="154"/>
      <c r="I94">
        <f>BRPL_EOD!AI94+BRPL_EOD!AJ94</f>
        <v>9.5500000000000007</v>
      </c>
      <c r="J94">
        <f>BYPL_EOD!AI94+BYPL_EOD!AJ94</f>
        <v>6.68</v>
      </c>
      <c r="K94">
        <f>MES_EOD!AI94+MES_EOD!AJ94</f>
        <v>0</v>
      </c>
      <c r="L94">
        <f>NDMC_EOD!AI94+NDMC_EOD!AJ94</f>
        <v>0</v>
      </c>
      <c r="M94">
        <f>TPDDL_EOD!AI94+TPDDL_EOD!AJ94</f>
        <v>4.7699999999999996</v>
      </c>
      <c r="N94">
        <f t="shared" si="6"/>
        <v>21</v>
      </c>
      <c r="O94" s="154">
        <f t="shared" si="7"/>
        <v>0</v>
      </c>
      <c r="P94">
        <v>9.5500000000000007</v>
      </c>
      <c r="Q94">
        <v>6.68</v>
      </c>
      <c r="R94">
        <v>0</v>
      </c>
      <c r="S94">
        <v>0</v>
      </c>
      <c r="T94">
        <v>4.7699999999999996</v>
      </c>
      <c r="U94" s="156">
        <f t="shared" si="8"/>
        <v>21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19</v>
      </c>
      <c r="E95">
        <f>PPCL!P95</f>
        <v>0</v>
      </c>
      <c r="F95">
        <f t="shared" si="10"/>
        <v>185</v>
      </c>
      <c r="G95">
        <f t="shared" si="11"/>
        <v>19</v>
      </c>
      <c r="H95" s="154"/>
      <c r="I95">
        <f>BRPL_EOD!AI95+BRPL_EOD!AJ95</f>
        <v>5.43</v>
      </c>
      <c r="J95">
        <f>BYPL_EOD!AI95+BYPL_EOD!AJ95</f>
        <v>10.86</v>
      </c>
      <c r="K95">
        <f>MES_EOD!AI95+MES_EOD!AJ95</f>
        <v>0</v>
      </c>
      <c r="L95">
        <f>NDMC_EOD!AI95+NDMC_EOD!AJ95</f>
        <v>0</v>
      </c>
      <c r="M95">
        <f>TPDDL_EOD!AI95+TPDDL_EOD!AJ95</f>
        <v>2.71</v>
      </c>
      <c r="N95">
        <f t="shared" si="6"/>
        <v>19</v>
      </c>
      <c r="O95" s="154">
        <f t="shared" si="7"/>
        <v>0</v>
      </c>
      <c r="P95">
        <v>5.43</v>
      </c>
      <c r="Q95">
        <v>10.86</v>
      </c>
      <c r="R95">
        <v>0</v>
      </c>
      <c r="S95">
        <v>0</v>
      </c>
      <c r="T95">
        <v>2.71</v>
      </c>
      <c r="U95" s="156">
        <f t="shared" si="8"/>
        <v>19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19</v>
      </c>
      <c r="E96">
        <f>PPCL!P96</f>
        <v>0</v>
      </c>
      <c r="F96">
        <f t="shared" si="10"/>
        <v>185</v>
      </c>
      <c r="G96">
        <f t="shared" si="11"/>
        <v>19</v>
      </c>
      <c r="H96" s="154"/>
      <c r="I96">
        <f>BRPL_EOD!AI96+BRPL_EOD!AJ96</f>
        <v>5.43</v>
      </c>
      <c r="J96">
        <f>BYPL_EOD!AI96+BYPL_EOD!AJ96</f>
        <v>10.86</v>
      </c>
      <c r="K96">
        <f>MES_EOD!AI96+MES_EOD!AJ96</f>
        <v>0</v>
      </c>
      <c r="L96">
        <f>NDMC_EOD!AI96+NDMC_EOD!AJ96</f>
        <v>0</v>
      </c>
      <c r="M96">
        <f>TPDDL_EOD!AI96+TPDDL_EOD!AJ96</f>
        <v>2.71</v>
      </c>
      <c r="N96">
        <f t="shared" si="6"/>
        <v>19</v>
      </c>
      <c r="O96" s="154">
        <f t="shared" si="7"/>
        <v>0</v>
      </c>
      <c r="P96">
        <v>5.43</v>
      </c>
      <c r="Q96">
        <v>10.86</v>
      </c>
      <c r="R96">
        <v>0</v>
      </c>
      <c r="S96">
        <v>0</v>
      </c>
      <c r="T96">
        <v>2.71</v>
      </c>
      <c r="U96" s="156">
        <f t="shared" si="8"/>
        <v>19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19</v>
      </c>
      <c r="E97">
        <f>PPCL!P97</f>
        <v>0</v>
      </c>
      <c r="F97">
        <f t="shared" si="10"/>
        <v>185</v>
      </c>
      <c r="G97">
        <f t="shared" si="11"/>
        <v>19</v>
      </c>
      <c r="H97" s="154"/>
      <c r="I97">
        <f>BRPL_EOD!AI97+BRPL_EOD!AJ97</f>
        <v>5.43</v>
      </c>
      <c r="J97">
        <f>BYPL_EOD!AI97+BYPL_EOD!AJ97</f>
        <v>10.86</v>
      </c>
      <c r="K97">
        <f>MES_EOD!AI97+MES_EOD!AJ97</f>
        <v>0</v>
      </c>
      <c r="L97">
        <f>NDMC_EOD!AI97+NDMC_EOD!AJ97</f>
        <v>0</v>
      </c>
      <c r="M97">
        <f>TPDDL_EOD!AI97+TPDDL_EOD!AJ97</f>
        <v>2.71</v>
      </c>
      <c r="N97">
        <f t="shared" si="6"/>
        <v>19</v>
      </c>
      <c r="O97" s="154">
        <f t="shared" si="7"/>
        <v>0</v>
      </c>
      <c r="P97">
        <v>5.43</v>
      </c>
      <c r="Q97">
        <v>10.86</v>
      </c>
      <c r="R97">
        <v>0</v>
      </c>
      <c r="S97">
        <v>0</v>
      </c>
      <c r="T97">
        <v>2.71</v>
      </c>
      <c r="U97" s="156">
        <f t="shared" si="8"/>
        <v>19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19</v>
      </c>
      <c r="E98">
        <f>PPCL!P98</f>
        <v>0</v>
      </c>
      <c r="F98">
        <f t="shared" si="10"/>
        <v>185</v>
      </c>
      <c r="G98">
        <f t="shared" si="11"/>
        <v>19</v>
      </c>
      <c r="H98" s="154"/>
      <c r="I98">
        <f>BRPL_EOD!AI98+BRPL_EOD!AJ98</f>
        <v>5.43</v>
      </c>
      <c r="J98">
        <f>BYPL_EOD!AI98+BYPL_EOD!AJ98</f>
        <v>10.86</v>
      </c>
      <c r="K98">
        <f>MES_EOD!AI98+MES_EOD!AJ98</f>
        <v>0</v>
      </c>
      <c r="L98">
        <f>NDMC_EOD!AI98+NDMC_EOD!AJ98</f>
        <v>0</v>
      </c>
      <c r="M98">
        <f>TPDDL_EOD!AI98+TPDDL_EOD!AJ98</f>
        <v>2.71</v>
      </c>
      <c r="N98">
        <f t="shared" si="6"/>
        <v>19</v>
      </c>
      <c r="O98" s="154">
        <f t="shared" si="7"/>
        <v>0</v>
      </c>
      <c r="P98">
        <v>5.43</v>
      </c>
      <c r="Q98">
        <v>10.86</v>
      </c>
      <c r="R98">
        <v>0</v>
      </c>
      <c r="S98">
        <v>0</v>
      </c>
      <c r="T98">
        <v>2.71</v>
      </c>
      <c r="U98" s="156">
        <f t="shared" si="8"/>
        <v>19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0.95825000000000005</v>
      </c>
      <c r="E99" s="156">
        <f t="shared" si="12"/>
        <v>0</v>
      </c>
      <c r="F99" s="156">
        <f t="shared" si="12"/>
        <v>4.4400000000000004</v>
      </c>
      <c r="G99" s="156">
        <f t="shared" si="12"/>
        <v>0.95825000000000005</v>
      </c>
      <c r="H99" s="156"/>
      <c r="I99" s="156">
        <f t="shared" si="12"/>
        <v>0.6022274999999998</v>
      </c>
      <c r="J99" s="156">
        <f t="shared" si="12"/>
        <v>0.14308000000000001</v>
      </c>
      <c r="K99" s="156">
        <f t="shared" si="12"/>
        <v>1.8190000000000005E-2</v>
      </c>
      <c r="L99" s="156">
        <f t="shared" si="12"/>
        <v>9.0977500000000031E-2</v>
      </c>
      <c r="M99" s="156">
        <f t="shared" si="12"/>
        <v>0.10628749999999992</v>
      </c>
      <c r="N99" s="156">
        <f t="shared" si="12"/>
        <v>0.9607625000000003</v>
      </c>
      <c r="O99" s="156">
        <f t="shared" si="12"/>
        <v>-2.5125000000000065E-3</v>
      </c>
      <c r="P99" s="156">
        <f t="shared" si="12"/>
        <v>0.60139563440169097</v>
      </c>
      <c r="Q99" s="156">
        <f t="shared" si="12"/>
        <v>0.14235180312819276</v>
      </c>
      <c r="R99" s="156">
        <f t="shared" si="12"/>
        <v>1.8100532905878652E-2</v>
      </c>
      <c r="S99" s="156">
        <f t="shared" si="12"/>
        <v>9.0529676649106355E-2</v>
      </c>
      <c r="T99" s="156">
        <f t="shared" si="12"/>
        <v>0.1058723529151312</v>
      </c>
      <c r="U99" s="156">
        <f t="shared" si="12"/>
        <v>0.95825000000000005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33.940000000000005</v>
      </c>
      <c r="E3">
        <f>GT!N3</f>
        <v>0</v>
      </c>
      <c r="F3">
        <f>B3+C3</f>
        <v>84</v>
      </c>
      <c r="G3">
        <f>D3+E3-X3</f>
        <v>33.940000000000005</v>
      </c>
      <c r="H3" s="154"/>
      <c r="I3">
        <f>BRPL_EOD!AC3+BRPL_EOD!AD3</f>
        <v>8.8000000000000007</v>
      </c>
      <c r="J3">
        <f>BYPL_EOD!AC3+BYPL_EOD!AD3</f>
        <v>14</v>
      </c>
      <c r="K3">
        <f>MES_EOD!AC3+MES_EOD!AD3</f>
        <v>0</v>
      </c>
      <c r="L3">
        <f>NDMC_EOD!AC3+NDMC_EOD!AD3</f>
        <v>1.52</v>
      </c>
      <c r="M3">
        <f>TPDDL_EOD!AC3+TPDDL_EOD!AD3</f>
        <v>11</v>
      </c>
      <c r="N3">
        <f t="shared" ref="N3:N66" si="0">SUM(I3:M3)</f>
        <v>35.32</v>
      </c>
      <c r="O3" s="154">
        <f t="shared" ref="O3:O66" si="1">G3-N3</f>
        <v>-1.3799999999999955</v>
      </c>
      <c r="P3">
        <v>8.4561721404303523</v>
      </c>
      <c r="Q3">
        <v>13.453001132502832</v>
      </c>
      <c r="R3">
        <v>0</v>
      </c>
      <c r="S3">
        <v>1.4606115515288791</v>
      </c>
      <c r="T3">
        <v>10.570215175537941</v>
      </c>
      <c r="U3" s="156">
        <f t="shared" ref="U3:U66" si="2">SUM(P3:T3)</f>
        <v>33.940000000000005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8.8000000000000007</v>
      </c>
      <c r="J4">
        <f>BYPL_EOD!AC4+BYPL_EOD!AD4</f>
        <v>14</v>
      </c>
      <c r="K4">
        <f>MES_EOD!AC4+MES_EOD!AD4</f>
        <v>0</v>
      </c>
      <c r="L4">
        <f>NDMC_EOD!AC4+NDMC_EOD!AD4</f>
        <v>1.52</v>
      </c>
      <c r="M4">
        <f>TPDDL_EOD!AC4+TPDDL_EOD!AD4</f>
        <v>11</v>
      </c>
      <c r="N4">
        <f t="shared" si="0"/>
        <v>35.32</v>
      </c>
      <c r="O4" s="154">
        <f t="shared" si="1"/>
        <v>1.2800000000000011</v>
      </c>
      <c r="P4">
        <v>9.118912797281995</v>
      </c>
      <c r="Q4">
        <v>14.507361268403171</v>
      </c>
      <c r="R4">
        <v>0</v>
      </c>
      <c r="S4">
        <v>1.5750849377123444</v>
      </c>
      <c r="T4">
        <v>11.398640996602492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8.8000000000000007</v>
      </c>
      <c r="J5">
        <f>BYPL_EOD!AC5+BYPL_EOD!AD5</f>
        <v>14</v>
      </c>
      <c r="K5">
        <f>MES_EOD!AC5+MES_EOD!AD5</f>
        <v>0</v>
      </c>
      <c r="L5">
        <f>NDMC_EOD!AC5+NDMC_EOD!AD5</f>
        <v>1.52</v>
      </c>
      <c r="M5">
        <f>TPDDL_EOD!AC5+TPDDL_EOD!AD5</f>
        <v>11</v>
      </c>
      <c r="N5">
        <f t="shared" si="0"/>
        <v>35.32</v>
      </c>
      <c r="O5" s="154">
        <f t="shared" si="1"/>
        <v>1.2800000000000011</v>
      </c>
      <c r="P5">
        <v>9.118912797281995</v>
      </c>
      <c r="Q5">
        <v>14.507361268403171</v>
      </c>
      <c r="R5">
        <v>0</v>
      </c>
      <c r="S5">
        <v>1.5750849377123444</v>
      </c>
      <c r="T5">
        <v>11.398640996602492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12</v>
      </c>
      <c r="J6">
        <f>BYPL_EOD!AC6+BYPL_EOD!AD6</f>
        <v>5.99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35.07</v>
      </c>
      <c r="O6" s="154">
        <f t="shared" si="1"/>
        <v>1.5300000000000011</v>
      </c>
      <c r="P6">
        <v>12.523524379811805</v>
      </c>
      <c r="Q6">
        <v>6.2513259195893927</v>
      </c>
      <c r="R6">
        <v>0</v>
      </c>
      <c r="S6">
        <v>2.1707442258340461</v>
      </c>
      <c r="T6">
        <v>15.654405474764756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12</v>
      </c>
      <c r="J7">
        <f>BYPL_EOD!AC7+BYPL_EOD!AD7</f>
        <v>5.99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35.07</v>
      </c>
      <c r="O7" s="154">
        <f t="shared" si="1"/>
        <v>0.53000000000000114</v>
      </c>
      <c r="P7">
        <v>12.181351582549187</v>
      </c>
      <c r="Q7">
        <v>6.0805246649558029</v>
      </c>
      <c r="R7">
        <v>0</v>
      </c>
      <c r="S7">
        <v>2.1114342743085261</v>
      </c>
      <c r="T7">
        <v>15.226689478186485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12</v>
      </c>
      <c r="J8">
        <f>BYPL_EOD!AC8+BYPL_EOD!AD8</f>
        <v>5.99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35.07</v>
      </c>
      <c r="O8" s="154">
        <f t="shared" si="1"/>
        <v>0.53000000000000114</v>
      </c>
      <c r="P8">
        <v>12.181351582549187</v>
      </c>
      <c r="Q8">
        <v>6.0805246649558029</v>
      </c>
      <c r="R8">
        <v>0</v>
      </c>
      <c r="S8">
        <v>2.1114342743085261</v>
      </c>
      <c r="T8">
        <v>15.226689478186485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12.27</v>
      </c>
      <c r="J9">
        <f>BYPL_EOD!AC9+BYPL_EOD!AD9</f>
        <v>6.72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36.07</v>
      </c>
      <c r="O9" s="154">
        <f t="shared" si="1"/>
        <v>0.53000000000000114</v>
      </c>
      <c r="P9">
        <v>12.450291100637649</v>
      </c>
      <c r="Q9">
        <v>6.8187413362905458</v>
      </c>
      <c r="R9">
        <v>0</v>
      </c>
      <c r="S9">
        <v>2.1105627945661216</v>
      </c>
      <c r="T9">
        <v>15.220404768505684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12.27</v>
      </c>
      <c r="J10">
        <f>BYPL_EOD!AC10+BYPL_EOD!AD10</f>
        <v>6.72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36.07</v>
      </c>
      <c r="O10" s="154">
        <f t="shared" si="1"/>
        <v>0.53000000000000114</v>
      </c>
      <c r="P10">
        <v>12.450291100637649</v>
      </c>
      <c r="Q10">
        <v>6.8187413362905458</v>
      </c>
      <c r="R10">
        <v>0</v>
      </c>
      <c r="S10">
        <v>2.1105627945661216</v>
      </c>
      <c r="T10">
        <v>15.220404768505684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12.27</v>
      </c>
      <c r="J11">
        <f>BYPL_EOD!AC11+BYPL_EOD!AD11</f>
        <v>6.72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36.07</v>
      </c>
      <c r="O11" s="154">
        <f t="shared" si="1"/>
        <v>0.53000000000000114</v>
      </c>
      <c r="P11">
        <v>12.450291100637649</v>
      </c>
      <c r="Q11">
        <v>6.8187413362905458</v>
      </c>
      <c r="R11">
        <v>0</v>
      </c>
      <c r="S11">
        <v>2.1105627945661216</v>
      </c>
      <c r="T11">
        <v>15.220404768505684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12.27</v>
      </c>
      <c r="J12">
        <f>BYPL_EOD!AC12+BYPL_EOD!AD12</f>
        <v>6.72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36.07</v>
      </c>
      <c r="O12" s="154">
        <f t="shared" si="1"/>
        <v>0.53000000000000114</v>
      </c>
      <c r="P12">
        <v>12.450291100637649</v>
      </c>
      <c r="Q12">
        <v>6.8187413362905458</v>
      </c>
      <c r="R12">
        <v>0</v>
      </c>
      <c r="S12">
        <v>2.1105627945661216</v>
      </c>
      <c r="T12">
        <v>15.220404768505684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12.27</v>
      </c>
      <c r="J13">
        <f>BYPL_EOD!AC13+BYPL_EOD!AD13</f>
        <v>6.72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36.07</v>
      </c>
      <c r="O13" s="154">
        <f t="shared" si="1"/>
        <v>0.53000000000000114</v>
      </c>
      <c r="P13">
        <v>12.450291100637649</v>
      </c>
      <c r="Q13">
        <v>6.8187413362905458</v>
      </c>
      <c r="R13">
        <v>0</v>
      </c>
      <c r="S13">
        <v>2.1105627945661216</v>
      </c>
      <c r="T13">
        <v>15.220404768505684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12.27</v>
      </c>
      <c r="J14">
        <f>BYPL_EOD!AC14+BYPL_EOD!AD14</f>
        <v>6.72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36.07</v>
      </c>
      <c r="O14" s="154">
        <f t="shared" si="1"/>
        <v>0.53000000000000114</v>
      </c>
      <c r="P14">
        <v>12.450291100637649</v>
      </c>
      <c r="Q14">
        <v>6.8187413362905458</v>
      </c>
      <c r="R14">
        <v>0</v>
      </c>
      <c r="S14">
        <v>2.1105627945661216</v>
      </c>
      <c r="T14">
        <v>15.220404768505684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12.27</v>
      </c>
      <c r="J15">
        <f>BYPL_EOD!AC15+BYPL_EOD!AD15</f>
        <v>6.72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36.07</v>
      </c>
      <c r="O15" s="154">
        <f t="shared" si="1"/>
        <v>0.53000000000000114</v>
      </c>
      <c r="P15">
        <v>12.450291100637649</v>
      </c>
      <c r="Q15">
        <v>6.8187413362905458</v>
      </c>
      <c r="R15">
        <v>0</v>
      </c>
      <c r="S15">
        <v>2.1105627945661216</v>
      </c>
      <c r="T15">
        <v>15.220404768505684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12.27</v>
      </c>
      <c r="J16">
        <f>BYPL_EOD!AC16+BYPL_EOD!AD16</f>
        <v>6.72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36.07</v>
      </c>
      <c r="O16" s="154">
        <f t="shared" si="1"/>
        <v>0.53000000000000114</v>
      </c>
      <c r="P16">
        <v>12.450291100637649</v>
      </c>
      <c r="Q16">
        <v>6.8187413362905458</v>
      </c>
      <c r="R16">
        <v>0</v>
      </c>
      <c r="S16">
        <v>2.1105627945661216</v>
      </c>
      <c r="T16">
        <v>15.220404768505684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12.27</v>
      </c>
      <c r="J17">
        <f>BYPL_EOD!AC17+BYPL_EOD!AD17</f>
        <v>6.72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36.07</v>
      </c>
      <c r="O17" s="154">
        <f t="shared" si="1"/>
        <v>0.53000000000000114</v>
      </c>
      <c r="P17">
        <v>12.450291100637649</v>
      </c>
      <c r="Q17">
        <v>6.8187413362905458</v>
      </c>
      <c r="R17">
        <v>0</v>
      </c>
      <c r="S17">
        <v>2.1105627945661216</v>
      </c>
      <c r="T17">
        <v>15.220404768505684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12.27</v>
      </c>
      <c r="J18">
        <f>BYPL_EOD!AC18+BYPL_EOD!AD18</f>
        <v>6.72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36.07</v>
      </c>
      <c r="O18" s="154">
        <f t="shared" si="1"/>
        <v>0.53000000000000114</v>
      </c>
      <c r="P18">
        <v>12.450291100637649</v>
      </c>
      <c r="Q18">
        <v>6.8187413362905458</v>
      </c>
      <c r="R18">
        <v>0</v>
      </c>
      <c r="S18">
        <v>2.1105627945661216</v>
      </c>
      <c r="T18">
        <v>15.220404768505684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12.27</v>
      </c>
      <c r="J19">
        <f>BYPL_EOD!AC19+BYPL_EOD!AD19</f>
        <v>6.72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36.07</v>
      </c>
      <c r="O19" s="154">
        <f t="shared" si="1"/>
        <v>0.53000000000000114</v>
      </c>
      <c r="P19">
        <v>12.450291100637649</v>
      </c>
      <c r="Q19">
        <v>6.8187413362905458</v>
      </c>
      <c r="R19">
        <v>0</v>
      </c>
      <c r="S19">
        <v>2.1105627945661216</v>
      </c>
      <c r="T19">
        <v>15.220404768505684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12.27</v>
      </c>
      <c r="J20">
        <f>BYPL_EOD!AC20+BYPL_EOD!AD20</f>
        <v>6.72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36.07</v>
      </c>
      <c r="O20" s="154">
        <f t="shared" si="1"/>
        <v>0.53000000000000114</v>
      </c>
      <c r="P20">
        <v>12.450291100637649</v>
      </c>
      <c r="Q20">
        <v>6.8187413362905458</v>
      </c>
      <c r="R20">
        <v>0</v>
      </c>
      <c r="S20">
        <v>2.1105627945661216</v>
      </c>
      <c r="T20">
        <v>15.220404768505684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12.27</v>
      </c>
      <c r="J21">
        <f>BYPL_EOD!AC21+BYPL_EOD!AD21</f>
        <v>6.72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36.07</v>
      </c>
      <c r="O21" s="154">
        <f t="shared" si="1"/>
        <v>0.53000000000000114</v>
      </c>
      <c r="P21">
        <v>12.450291100637649</v>
      </c>
      <c r="Q21">
        <v>6.8187413362905458</v>
      </c>
      <c r="R21">
        <v>0</v>
      </c>
      <c r="S21">
        <v>2.1105627945661216</v>
      </c>
      <c r="T21">
        <v>15.220404768505684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12.27</v>
      </c>
      <c r="J22">
        <f>BYPL_EOD!AC22+BYPL_EOD!AD22</f>
        <v>6.72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36.07</v>
      </c>
      <c r="O22" s="154">
        <f t="shared" si="1"/>
        <v>0.53000000000000114</v>
      </c>
      <c r="P22">
        <v>12.450291100637649</v>
      </c>
      <c r="Q22">
        <v>6.8187413362905458</v>
      </c>
      <c r="R22">
        <v>0</v>
      </c>
      <c r="S22">
        <v>2.1105627945661216</v>
      </c>
      <c r="T22">
        <v>15.220404768505684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12.27</v>
      </c>
      <c r="J23">
        <f>BYPL_EOD!AC23+BYPL_EOD!AD23</f>
        <v>6.72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36.07</v>
      </c>
      <c r="O23" s="154">
        <f t="shared" si="1"/>
        <v>0.53000000000000114</v>
      </c>
      <c r="P23">
        <v>12.450291100637649</v>
      </c>
      <c r="Q23">
        <v>6.8187413362905458</v>
      </c>
      <c r="R23">
        <v>0</v>
      </c>
      <c r="S23">
        <v>2.1105627945661216</v>
      </c>
      <c r="T23">
        <v>15.220404768505684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12.27</v>
      </c>
      <c r="J24">
        <f>BYPL_EOD!AC24+BYPL_EOD!AD24</f>
        <v>6.72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36.07</v>
      </c>
      <c r="O24" s="154">
        <f t="shared" si="1"/>
        <v>0.53000000000000114</v>
      </c>
      <c r="P24">
        <v>12.450291100637649</v>
      </c>
      <c r="Q24">
        <v>6.8187413362905458</v>
      </c>
      <c r="R24">
        <v>0</v>
      </c>
      <c r="S24">
        <v>2.1105627945661216</v>
      </c>
      <c r="T24">
        <v>15.220404768505684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12.27</v>
      </c>
      <c r="J25">
        <f>BYPL_EOD!AC25+BYPL_EOD!AD25</f>
        <v>6.72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36.07</v>
      </c>
      <c r="O25" s="154">
        <f t="shared" si="1"/>
        <v>0.53000000000000114</v>
      </c>
      <c r="P25">
        <v>12.450291100637649</v>
      </c>
      <c r="Q25">
        <v>6.8187413362905458</v>
      </c>
      <c r="R25">
        <v>0</v>
      </c>
      <c r="S25">
        <v>2.1105627945661216</v>
      </c>
      <c r="T25">
        <v>15.220404768505684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12.27</v>
      </c>
      <c r="J26">
        <f>BYPL_EOD!AC26+BYPL_EOD!AD26</f>
        <v>6.72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36.07</v>
      </c>
      <c r="O26" s="154">
        <f t="shared" si="1"/>
        <v>0.53000000000000114</v>
      </c>
      <c r="P26">
        <v>12.450291100637649</v>
      </c>
      <c r="Q26">
        <v>6.8187413362905458</v>
      </c>
      <c r="R26">
        <v>0</v>
      </c>
      <c r="S26">
        <v>2.1105627945661216</v>
      </c>
      <c r="T26">
        <v>15.220404768505684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12.92</v>
      </c>
      <c r="J27">
        <f>BYPL_EOD!AC27+BYPL_EOD!AD27</f>
        <v>7.07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37.07</v>
      </c>
      <c r="O27" s="154">
        <f t="shared" si="1"/>
        <v>0.53000000000000114</v>
      </c>
      <c r="P27">
        <v>13.104720798489344</v>
      </c>
      <c r="Q27">
        <v>7.1710817372538447</v>
      </c>
      <c r="R27">
        <v>0</v>
      </c>
      <c r="S27">
        <v>2.1097383328837336</v>
      </c>
      <c r="T27">
        <v>15.214459131373079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12.92</v>
      </c>
      <c r="J28">
        <f>BYPL_EOD!AC28+BYPL_EOD!AD28</f>
        <v>7.07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37.07</v>
      </c>
      <c r="O28" s="154">
        <f t="shared" si="1"/>
        <v>0.53000000000000114</v>
      </c>
      <c r="P28">
        <v>13.104720798489344</v>
      </c>
      <c r="Q28">
        <v>7.1710817372538447</v>
      </c>
      <c r="R28">
        <v>0</v>
      </c>
      <c r="S28">
        <v>2.1097383328837336</v>
      </c>
      <c r="T28">
        <v>15.214459131373079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12.92</v>
      </c>
      <c r="J29">
        <f>BYPL_EOD!AC29+BYPL_EOD!AD29</f>
        <v>7.07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37.07</v>
      </c>
      <c r="O29" s="154">
        <f t="shared" si="1"/>
        <v>0.53000000000000114</v>
      </c>
      <c r="P29">
        <v>13.104720798489344</v>
      </c>
      <c r="Q29">
        <v>7.1710817372538447</v>
      </c>
      <c r="R29">
        <v>0</v>
      </c>
      <c r="S29">
        <v>2.1097383328837336</v>
      </c>
      <c r="T29">
        <v>15.214459131373079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12.92</v>
      </c>
      <c r="J30">
        <f>BYPL_EOD!AC30+BYPL_EOD!AD30</f>
        <v>7.07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37.07</v>
      </c>
      <c r="O30" s="154">
        <f t="shared" si="1"/>
        <v>0.53000000000000114</v>
      </c>
      <c r="P30">
        <v>13.104720798489344</v>
      </c>
      <c r="Q30">
        <v>7.1710817372538447</v>
      </c>
      <c r="R30">
        <v>0</v>
      </c>
      <c r="S30">
        <v>2.1097383328837336</v>
      </c>
      <c r="T30">
        <v>15.214459131373079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12.92</v>
      </c>
      <c r="J31">
        <f>BYPL_EOD!AC31+BYPL_EOD!AD31</f>
        <v>7.07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37.07</v>
      </c>
      <c r="O31" s="154">
        <f t="shared" si="1"/>
        <v>0.53000000000000114</v>
      </c>
      <c r="P31">
        <v>13.104720798489344</v>
      </c>
      <c r="Q31">
        <v>7.1710817372538447</v>
      </c>
      <c r="R31">
        <v>0</v>
      </c>
      <c r="S31">
        <v>2.1097383328837336</v>
      </c>
      <c r="T31">
        <v>15.214459131373079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12.92</v>
      </c>
      <c r="J32">
        <f>BYPL_EOD!AC32+BYPL_EOD!AD32</f>
        <v>7.07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37.07</v>
      </c>
      <c r="O32" s="154">
        <f t="shared" si="1"/>
        <v>0.53000000000000114</v>
      </c>
      <c r="P32">
        <v>13.104720798489344</v>
      </c>
      <c r="Q32">
        <v>7.1710817372538447</v>
      </c>
      <c r="R32">
        <v>0</v>
      </c>
      <c r="S32">
        <v>2.1097383328837336</v>
      </c>
      <c r="T32">
        <v>15.214459131373079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12.92</v>
      </c>
      <c r="J33">
        <f>BYPL_EOD!AC33+BYPL_EOD!AD33</f>
        <v>7.07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37.07</v>
      </c>
      <c r="O33" s="154">
        <f t="shared" si="1"/>
        <v>0.53000000000000114</v>
      </c>
      <c r="P33">
        <v>13.104720798489344</v>
      </c>
      <c r="Q33">
        <v>7.1710817372538447</v>
      </c>
      <c r="R33">
        <v>0</v>
      </c>
      <c r="S33">
        <v>2.1097383328837336</v>
      </c>
      <c r="T33">
        <v>15.214459131373079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12.92</v>
      </c>
      <c r="J34">
        <f>BYPL_EOD!AC34+BYPL_EOD!AD34</f>
        <v>7.07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37.07</v>
      </c>
      <c r="O34" s="154">
        <f t="shared" si="1"/>
        <v>0.53000000000000114</v>
      </c>
      <c r="P34">
        <v>13.104720798489344</v>
      </c>
      <c r="Q34">
        <v>7.1710817372538447</v>
      </c>
      <c r="R34">
        <v>0</v>
      </c>
      <c r="S34">
        <v>2.1097383328837336</v>
      </c>
      <c r="T34">
        <v>15.214459131373079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12.92</v>
      </c>
      <c r="J35">
        <f>BYPL_EOD!AC35+BYPL_EOD!AD35</f>
        <v>7.07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37.07</v>
      </c>
      <c r="O35" s="154">
        <f t="shared" si="1"/>
        <v>0.53000000000000114</v>
      </c>
      <c r="P35">
        <v>13.104720798489344</v>
      </c>
      <c r="Q35">
        <v>7.1710817372538447</v>
      </c>
      <c r="R35">
        <v>0</v>
      </c>
      <c r="S35">
        <v>2.1097383328837336</v>
      </c>
      <c r="T35">
        <v>15.214459131373079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12.92</v>
      </c>
      <c r="J36">
        <f>BYPL_EOD!AC36+BYPL_EOD!AD36</f>
        <v>7.07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37.07</v>
      </c>
      <c r="O36" s="154">
        <f t="shared" si="1"/>
        <v>0.53000000000000114</v>
      </c>
      <c r="P36">
        <v>13.104720798489344</v>
      </c>
      <c r="Q36">
        <v>7.1710817372538447</v>
      </c>
      <c r="R36">
        <v>0</v>
      </c>
      <c r="S36">
        <v>2.1097383328837336</v>
      </c>
      <c r="T36">
        <v>15.214459131373079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12.92</v>
      </c>
      <c r="J37">
        <f>BYPL_EOD!AC37+BYPL_EOD!AD37</f>
        <v>7.07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37.07</v>
      </c>
      <c r="O37" s="154">
        <f t="shared" si="1"/>
        <v>0.53000000000000114</v>
      </c>
      <c r="P37">
        <v>13.104720798489344</v>
      </c>
      <c r="Q37">
        <v>7.1710817372538447</v>
      </c>
      <c r="R37">
        <v>0</v>
      </c>
      <c r="S37">
        <v>2.1097383328837336</v>
      </c>
      <c r="T37">
        <v>15.214459131373079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37.6</v>
      </c>
      <c r="E38">
        <f>GT!N38</f>
        <v>0</v>
      </c>
      <c r="F38">
        <f t="shared" si="4"/>
        <v>84</v>
      </c>
      <c r="G38">
        <f t="shared" si="5"/>
        <v>37.6</v>
      </c>
      <c r="H38" s="154"/>
      <c r="I38">
        <f>BRPL_EOD!AC38+BRPL_EOD!AD38</f>
        <v>12.92</v>
      </c>
      <c r="J38">
        <f>BYPL_EOD!AC38+BYPL_EOD!AD38</f>
        <v>7.07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37.07</v>
      </c>
      <c r="O38" s="154">
        <f t="shared" si="1"/>
        <v>0.53000000000000114</v>
      </c>
      <c r="P38">
        <v>13.104720798489344</v>
      </c>
      <c r="Q38">
        <v>7.1710817372538447</v>
      </c>
      <c r="R38">
        <v>0</v>
      </c>
      <c r="S38">
        <v>2.1097383328837336</v>
      </c>
      <c r="T38">
        <v>15.214459131373079</v>
      </c>
      <c r="U38" s="156">
        <f t="shared" si="2"/>
        <v>37.6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37.299999999999997</v>
      </c>
      <c r="E39">
        <f>GT!N39</f>
        <v>0</v>
      </c>
      <c r="F39">
        <f t="shared" si="4"/>
        <v>84</v>
      </c>
      <c r="G39">
        <f t="shared" si="5"/>
        <v>37.299999999999997</v>
      </c>
      <c r="H39" s="154"/>
      <c r="I39">
        <f>BRPL_EOD!AC39+BRPL_EOD!AD39</f>
        <v>12.92</v>
      </c>
      <c r="J39">
        <f>BYPL_EOD!AC39+BYPL_EOD!AD39</f>
        <v>7.07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37.07</v>
      </c>
      <c r="O39" s="154">
        <f t="shared" si="1"/>
        <v>0.22999999999999687</v>
      </c>
      <c r="P39">
        <v>13.000161855948205</v>
      </c>
      <c r="Q39">
        <v>7.1138656595629888</v>
      </c>
      <c r="R39">
        <v>0</v>
      </c>
      <c r="S39">
        <v>2.0929053142702991</v>
      </c>
      <c r="T39">
        <v>15.093067170218504</v>
      </c>
      <c r="U39" s="156">
        <f t="shared" si="2"/>
        <v>37.299999999999997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12.92</v>
      </c>
      <c r="J40">
        <f>BYPL_EOD!AC40+BYPL_EOD!AD40</f>
        <v>7.07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37.07</v>
      </c>
      <c r="O40" s="154">
        <f t="shared" si="1"/>
        <v>0.22999999999999687</v>
      </c>
      <c r="P40">
        <v>13.000161855948205</v>
      </c>
      <c r="Q40">
        <v>7.1138656595629888</v>
      </c>
      <c r="R40">
        <v>0</v>
      </c>
      <c r="S40">
        <v>2.0929053142702991</v>
      </c>
      <c r="T40">
        <v>15.093067170218504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12.92</v>
      </c>
      <c r="J41">
        <f>BYPL_EOD!AC41+BYPL_EOD!AD41</f>
        <v>7.07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37.07</v>
      </c>
      <c r="O41" s="154">
        <f t="shared" si="1"/>
        <v>0.22999999999999687</v>
      </c>
      <c r="P41">
        <v>13.000161855948205</v>
      </c>
      <c r="Q41">
        <v>7.1138656595629888</v>
      </c>
      <c r="R41">
        <v>0</v>
      </c>
      <c r="S41">
        <v>2.0929053142702991</v>
      </c>
      <c r="T41">
        <v>15.093067170218504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12.92</v>
      </c>
      <c r="J42">
        <f>BYPL_EOD!AC42+BYPL_EOD!AD42</f>
        <v>7.07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37.07</v>
      </c>
      <c r="O42" s="154">
        <f t="shared" si="1"/>
        <v>0.22999999999999687</v>
      </c>
      <c r="P42">
        <v>13.000161855948205</v>
      </c>
      <c r="Q42">
        <v>7.1138656595629888</v>
      </c>
      <c r="R42">
        <v>0</v>
      </c>
      <c r="S42">
        <v>2.0929053142702991</v>
      </c>
      <c r="T42">
        <v>15.093067170218504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84</v>
      </c>
      <c r="G43">
        <f t="shared" si="5"/>
        <v>35.299999999999997</v>
      </c>
      <c r="H43" s="154"/>
      <c r="I43">
        <f>BRPL_EOD!AC43+BRPL_EOD!AD43</f>
        <v>12</v>
      </c>
      <c r="J43">
        <f>BYPL_EOD!AC43+BYPL_EOD!AD43</f>
        <v>5.99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35.07</v>
      </c>
      <c r="O43" s="154">
        <f t="shared" si="1"/>
        <v>0.22999999999999687</v>
      </c>
      <c r="P43">
        <v>12.0786997433704</v>
      </c>
      <c r="Q43">
        <v>6.0292842885657256</v>
      </c>
      <c r="R43">
        <v>0</v>
      </c>
      <c r="S43">
        <v>2.0936412888508698</v>
      </c>
      <c r="T43">
        <v>15.098374679213002</v>
      </c>
      <c r="U43" s="156">
        <f t="shared" si="2"/>
        <v>35.299999999999997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35.299999999999997</v>
      </c>
      <c r="E44">
        <f>GT!N44</f>
        <v>0</v>
      </c>
      <c r="F44">
        <f t="shared" si="4"/>
        <v>84</v>
      </c>
      <c r="G44">
        <f t="shared" si="5"/>
        <v>35.299999999999997</v>
      </c>
      <c r="H44" s="154"/>
      <c r="I44">
        <f>BRPL_EOD!AC44+BRPL_EOD!AD44</f>
        <v>12</v>
      </c>
      <c r="J44">
        <f>BYPL_EOD!AC44+BYPL_EOD!AD44</f>
        <v>5.99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35.07</v>
      </c>
      <c r="O44" s="154">
        <f t="shared" si="1"/>
        <v>0.22999999999999687</v>
      </c>
      <c r="P44">
        <v>12.0786997433704</v>
      </c>
      <c r="Q44">
        <v>6.0292842885657256</v>
      </c>
      <c r="R44">
        <v>0</v>
      </c>
      <c r="S44">
        <v>2.0936412888508698</v>
      </c>
      <c r="T44">
        <v>15.098374679213002</v>
      </c>
      <c r="U44" s="156">
        <f t="shared" si="2"/>
        <v>35.299999999999997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84</v>
      </c>
      <c r="G45">
        <f t="shared" si="5"/>
        <v>35.299999999999997</v>
      </c>
      <c r="H45" s="154"/>
      <c r="I45">
        <f>BRPL_EOD!AC45+BRPL_EOD!AD45</f>
        <v>12</v>
      </c>
      <c r="J45">
        <f>BYPL_EOD!AC45+BYPL_EOD!AD45</f>
        <v>5.99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35.07</v>
      </c>
      <c r="O45" s="154">
        <f t="shared" si="1"/>
        <v>0.22999999999999687</v>
      </c>
      <c r="P45">
        <v>12.0786997433704</v>
      </c>
      <c r="Q45">
        <v>6.0292842885657256</v>
      </c>
      <c r="R45">
        <v>0</v>
      </c>
      <c r="S45">
        <v>2.0936412888508698</v>
      </c>
      <c r="T45">
        <v>15.098374679213002</v>
      </c>
      <c r="U45" s="156">
        <f t="shared" si="2"/>
        <v>35.299999999999997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12</v>
      </c>
      <c r="J46">
        <f>BYPL_EOD!AC46+BYPL_EOD!AD46</f>
        <v>5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34.08</v>
      </c>
      <c r="O46" s="154">
        <f t="shared" si="1"/>
        <v>0.21999999999999886</v>
      </c>
      <c r="P46">
        <v>12.077464788732394</v>
      </c>
      <c r="Q46">
        <v>5.032276995305164</v>
      </c>
      <c r="R46">
        <v>0</v>
      </c>
      <c r="S46">
        <v>2.0934272300469483</v>
      </c>
      <c r="T46">
        <v>15.096830985915492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18.23</v>
      </c>
      <c r="J47">
        <f>BYPL_EOD!AC47+BYPL_EOD!AD47</f>
        <v>3.65</v>
      </c>
      <c r="K47">
        <f>MES_EOD!AC47+MES_EOD!AD47</f>
        <v>0</v>
      </c>
      <c r="L47">
        <f>NDMC_EOD!AC47+NDMC_EOD!AD47</f>
        <v>1.51</v>
      </c>
      <c r="M47">
        <f>TPDDL_EOD!AC47+TPDDL_EOD!AD47</f>
        <v>10.94</v>
      </c>
      <c r="N47">
        <f t="shared" si="0"/>
        <v>34.33</v>
      </c>
      <c r="O47" s="154">
        <f t="shared" si="1"/>
        <v>-3.0000000000001137E-2</v>
      </c>
      <c r="P47">
        <v>18.214069327119137</v>
      </c>
      <c r="Q47">
        <v>3.6468103699388288</v>
      </c>
      <c r="R47">
        <v>0</v>
      </c>
      <c r="S47">
        <v>1.5086804544130499</v>
      </c>
      <c r="T47">
        <v>10.930439848528982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18.23</v>
      </c>
      <c r="J48">
        <f>BYPL_EOD!AC48+BYPL_EOD!AD48</f>
        <v>3.65</v>
      </c>
      <c r="K48">
        <f>MES_EOD!AC48+MES_EOD!AD48</f>
        <v>0</v>
      </c>
      <c r="L48">
        <f>NDMC_EOD!AC48+NDMC_EOD!AD48</f>
        <v>1.51</v>
      </c>
      <c r="M48">
        <f>TPDDL_EOD!AC48+TPDDL_EOD!AD48</f>
        <v>10.94</v>
      </c>
      <c r="N48">
        <f t="shared" si="0"/>
        <v>34.33</v>
      </c>
      <c r="O48" s="154">
        <f t="shared" si="1"/>
        <v>-3.0000000000001137E-2</v>
      </c>
      <c r="P48">
        <v>18.214069327119137</v>
      </c>
      <c r="Q48">
        <v>3.6468103699388288</v>
      </c>
      <c r="R48">
        <v>0</v>
      </c>
      <c r="S48">
        <v>1.5086804544130499</v>
      </c>
      <c r="T48">
        <v>10.930439848528982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12</v>
      </c>
      <c r="J49">
        <f>BYPL_EOD!AC49+BYPL_EOD!AD49</f>
        <v>5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34.08</v>
      </c>
      <c r="O49" s="154">
        <f t="shared" si="1"/>
        <v>0.21999999999999886</v>
      </c>
      <c r="P49">
        <v>12.077464788732394</v>
      </c>
      <c r="Q49">
        <v>5.032276995305164</v>
      </c>
      <c r="R49">
        <v>0</v>
      </c>
      <c r="S49">
        <v>2.0934272300469483</v>
      </c>
      <c r="T49">
        <v>15.096830985915492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84</v>
      </c>
      <c r="G50">
        <f t="shared" si="5"/>
        <v>34.299999999999997</v>
      </c>
      <c r="H50" s="154"/>
      <c r="I50">
        <f>BRPL_EOD!AC50+BRPL_EOD!AD50</f>
        <v>10.5</v>
      </c>
      <c r="J50">
        <f>BYPL_EOD!AC50+BYPL_EOD!AD50</f>
        <v>8.75</v>
      </c>
      <c r="K50">
        <f>MES_EOD!AC50+MES_EOD!AD50</f>
        <v>0</v>
      </c>
      <c r="L50">
        <f>NDMC_EOD!AC50+NDMC_EOD!AD50</f>
        <v>1.82</v>
      </c>
      <c r="M50">
        <f>TPDDL_EOD!AC50+TPDDL_EOD!AD50</f>
        <v>13.12</v>
      </c>
      <c r="N50">
        <f t="shared" si="0"/>
        <v>34.19</v>
      </c>
      <c r="O50" s="154">
        <f t="shared" si="1"/>
        <v>0.10999999999999943</v>
      </c>
      <c r="P50">
        <v>10.533781807546067</v>
      </c>
      <c r="Q50">
        <v>8.7781515062883884</v>
      </c>
      <c r="R50">
        <v>0</v>
      </c>
      <c r="S50">
        <v>1.8258555133079848</v>
      </c>
      <c r="T50">
        <v>13.16221117285756</v>
      </c>
      <c r="U50" s="156">
        <f t="shared" si="2"/>
        <v>34.299999999999997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10.199999999999999</v>
      </c>
      <c r="J51">
        <f>BYPL_EOD!AC51+BYPL_EOD!AD51</f>
        <v>8.5</v>
      </c>
      <c r="K51">
        <f>MES_EOD!AC51+MES_EOD!AD51</f>
        <v>0</v>
      </c>
      <c r="L51">
        <f>NDMC_EOD!AC51+NDMC_EOD!AD51</f>
        <v>1.76</v>
      </c>
      <c r="M51">
        <f>TPDDL_EOD!AC51+TPDDL_EOD!AD51</f>
        <v>12.75</v>
      </c>
      <c r="N51">
        <f t="shared" si="0"/>
        <v>33.21</v>
      </c>
      <c r="O51" s="154">
        <f t="shared" si="1"/>
        <v>8.9999999999996305E-2</v>
      </c>
      <c r="P51">
        <v>10.227642276422763</v>
      </c>
      <c r="Q51">
        <v>8.5230352303523027</v>
      </c>
      <c r="R51">
        <v>0</v>
      </c>
      <c r="S51">
        <v>1.7647696476964767</v>
      </c>
      <c r="T51">
        <v>12.784552845528454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10.199999999999999</v>
      </c>
      <c r="J52">
        <f>BYPL_EOD!AC52+BYPL_EOD!AD52</f>
        <v>8.5</v>
      </c>
      <c r="K52">
        <f>MES_EOD!AC52+MES_EOD!AD52</f>
        <v>0</v>
      </c>
      <c r="L52">
        <f>NDMC_EOD!AC52+NDMC_EOD!AD52</f>
        <v>1.76</v>
      </c>
      <c r="M52">
        <f>TPDDL_EOD!AC52+TPDDL_EOD!AD52</f>
        <v>12.75</v>
      </c>
      <c r="N52">
        <f t="shared" si="0"/>
        <v>33.21</v>
      </c>
      <c r="O52" s="154">
        <f t="shared" si="1"/>
        <v>8.9999999999996305E-2</v>
      </c>
      <c r="P52">
        <v>10.227642276422763</v>
      </c>
      <c r="Q52">
        <v>8.5230352303523027</v>
      </c>
      <c r="R52">
        <v>0</v>
      </c>
      <c r="S52">
        <v>1.7647696476964767</v>
      </c>
      <c r="T52">
        <v>12.784552845528454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9.07</v>
      </c>
      <c r="J53">
        <f>BYPL_EOD!AC53+BYPL_EOD!AD53</f>
        <v>11.33</v>
      </c>
      <c r="K53">
        <f>MES_EOD!AC53+MES_EOD!AD53</f>
        <v>0</v>
      </c>
      <c r="L53">
        <f>NDMC_EOD!AC53+NDMC_EOD!AD53</f>
        <v>1.57</v>
      </c>
      <c r="M53">
        <f>TPDDL_EOD!AC53+TPDDL_EOD!AD53</f>
        <v>11.33</v>
      </c>
      <c r="N53">
        <f t="shared" si="0"/>
        <v>33.299999999999997</v>
      </c>
      <c r="O53" s="154">
        <f t="shared" si="1"/>
        <v>0</v>
      </c>
      <c r="P53">
        <v>9.07</v>
      </c>
      <c r="Q53">
        <v>11.33</v>
      </c>
      <c r="R53">
        <v>0</v>
      </c>
      <c r="S53">
        <v>1.57</v>
      </c>
      <c r="T53">
        <v>11.33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8.8000000000000007</v>
      </c>
      <c r="J54">
        <f>BYPL_EOD!AC54+BYPL_EOD!AD54</f>
        <v>11</v>
      </c>
      <c r="K54">
        <f>MES_EOD!AC54+MES_EOD!AD54</f>
        <v>0</v>
      </c>
      <c r="L54">
        <f>NDMC_EOD!AC54+NDMC_EOD!AD54</f>
        <v>1.52</v>
      </c>
      <c r="M54">
        <f>TPDDL_EOD!AC54+TPDDL_EOD!AD54</f>
        <v>11</v>
      </c>
      <c r="N54">
        <f t="shared" si="0"/>
        <v>32.32</v>
      </c>
      <c r="O54" s="154">
        <f t="shared" si="1"/>
        <v>-2.0000000000003126E-2</v>
      </c>
      <c r="P54">
        <v>8.7945544554455441</v>
      </c>
      <c r="Q54">
        <v>10.99319306930693</v>
      </c>
      <c r="R54">
        <v>0</v>
      </c>
      <c r="S54">
        <v>1.519059405940594</v>
      </c>
      <c r="T54">
        <v>10.99319306930693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8.8000000000000007</v>
      </c>
      <c r="J55">
        <f>BYPL_EOD!AC55+BYPL_EOD!AD55</f>
        <v>11</v>
      </c>
      <c r="K55">
        <f>MES_EOD!AC55+MES_EOD!AD55</f>
        <v>0</v>
      </c>
      <c r="L55">
        <f>NDMC_EOD!AC55+NDMC_EOD!AD55</f>
        <v>1.52</v>
      </c>
      <c r="M55">
        <f>TPDDL_EOD!AC55+TPDDL_EOD!AD55</f>
        <v>11</v>
      </c>
      <c r="N55">
        <f t="shared" si="0"/>
        <v>32.32</v>
      </c>
      <c r="O55" s="154">
        <f t="shared" si="1"/>
        <v>-2.0000000000003126E-2</v>
      </c>
      <c r="P55">
        <v>8.7945544554455441</v>
      </c>
      <c r="Q55">
        <v>10.99319306930693</v>
      </c>
      <c r="R55">
        <v>0</v>
      </c>
      <c r="S55">
        <v>1.519059405940594</v>
      </c>
      <c r="T55">
        <v>10.99319306930693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8.8000000000000007</v>
      </c>
      <c r="J56">
        <f>BYPL_EOD!AC56+BYPL_EOD!AD56</f>
        <v>11</v>
      </c>
      <c r="K56">
        <f>MES_EOD!AC56+MES_EOD!AD56</f>
        <v>0</v>
      </c>
      <c r="L56">
        <f>NDMC_EOD!AC56+NDMC_EOD!AD56</f>
        <v>1.52</v>
      </c>
      <c r="M56">
        <f>TPDDL_EOD!AC56+TPDDL_EOD!AD56</f>
        <v>11</v>
      </c>
      <c r="N56">
        <f t="shared" si="0"/>
        <v>32.32</v>
      </c>
      <c r="O56" s="154">
        <f t="shared" si="1"/>
        <v>-2.0000000000003126E-2</v>
      </c>
      <c r="P56">
        <v>8.7945544554455441</v>
      </c>
      <c r="Q56">
        <v>10.99319306930693</v>
      </c>
      <c r="R56">
        <v>0</v>
      </c>
      <c r="S56">
        <v>1.519059405940594</v>
      </c>
      <c r="T56">
        <v>10.99319306930693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8.8000000000000007</v>
      </c>
      <c r="J57">
        <f>BYPL_EOD!AC57+BYPL_EOD!AD57</f>
        <v>11</v>
      </c>
      <c r="K57">
        <f>MES_EOD!AC57+MES_EOD!AD57</f>
        <v>0</v>
      </c>
      <c r="L57">
        <f>NDMC_EOD!AC57+NDMC_EOD!AD57</f>
        <v>1.52</v>
      </c>
      <c r="M57">
        <f>TPDDL_EOD!AC57+TPDDL_EOD!AD57</f>
        <v>11</v>
      </c>
      <c r="N57">
        <f t="shared" si="0"/>
        <v>32.32</v>
      </c>
      <c r="O57" s="154">
        <f t="shared" si="1"/>
        <v>-2.0000000000003126E-2</v>
      </c>
      <c r="P57">
        <v>8.7945544554455441</v>
      </c>
      <c r="Q57">
        <v>10.99319306930693</v>
      </c>
      <c r="R57">
        <v>0</v>
      </c>
      <c r="S57">
        <v>1.519059405940594</v>
      </c>
      <c r="T57">
        <v>10.99319306930693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8.8000000000000007</v>
      </c>
      <c r="J58">
        <f>BYPL_EOD!AC58+BYPL_EOD!AD58</f>
        <v>11</v>
      </c>
      <c r="K58">
        <f>MES_EOD!AC58+MES_EOD!AD58</f>
        <v>0</v>
      </c>
      <c r="L58">
        <f>NDMC_EOD!AC58+NDMC_EOD!AD58</f>
        <v>1.52</v>
      </c>
      <c r="M58">
        <f>TPDDL_EOD!AC58+TPDDL_EOD!AD58</f>
        <v>11</v>
      </c>
      <c r="N58">
        <f t="shared" si="0"/>
        <v>32.32</v>
      </c>
      <c r="O58" s="154">
        <f t="shared" si="1"/>
        <v>-2.0000000000003126E-2</v>
      </c>
      <c r="P58">
        <v>8.7945544554455441</v>
      </c>
      <c r="Q58">
        <v>10.99319306930693</v>
      </c>
      <c r="R58">
        <v>0</v>
      </c>
      <c r="S58">
        <v>1.519059405940594</v>
      </c>
      <c r="T58">
        <v>10.99319306930693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8.8000000000000007</v>
      </c>
      <c r="J59">
        <f>BYPL_EOD!AC59+BYPL_EOD!AD59</f>
        <v>11</v>
      </c>
      <c r="K59">
        <f>MES_EOD!AC59+MES_EOD!AD59</f>
        <v>0</v>
      </c>
      <c r="L59">
        <f>NDMC_EOD!AC59+NDMC_EOD!AD59</f>
        <v>1.52</v>
      </c>
      <c r="M59">
        <f>TPDDL_EOD!AC59+TPDDL_EOD!AD59</f>
        <v>11</v>
      </c>
      <c r="N59">
        <f t="shared" si="0"/>
        <v>32.32</v>
      </c>
      <c r="O59" s="154">
        <f t="shared" si="1"/>
        <v>-2.0000000000003126E-2</v>
      </c>
      <c r="P59">
        <v>8.7945544554455441</v>
      </c>
      <c r="Q59">
        <v>10.99319306930693</v>
      </c>
      <c r="R59">
        <v>0</v>
      </c>
      <c r="S59">
        <v>1.519059405940594</v>
      </c>
      <c r="T59">
        <v>10.99319306930693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8.8000000000000007</v>
      </c>
      <c r="J60">
        <f>BYPL_EOD!AC60+BYPL_EOD!AD60</f>
        <v>11</v>
      </c>
      <c r="K60">
        <f>MES_EOD!AC60+MES_EOD!AD60</f>
        <v>0</v>
      </c>
      <c r="L60">
        <f>NDMC_EOD!AC60+NDMC_EOD!AD60</f>
        <v>1.52</v>
      </c>
      <c r="M60">
        <f>TPDDL_EOD!AC60+TPDDL_EOD!AD60</f>
        <v>11</v>
      </c>
      <c r="N60">
        <f t="shared" si="0"/>
        <v>32.32</v>
      </c>
      <c r="O60" s="154">
        <f t="shared" si="1"/>
        <v>-2.0000000000003126E-2</v>
      </c>
      <c r="P60">
        <v>8.7945544554455441</v>
      </c>
      <c r="Q60">
        <v>10.99319306930693</v>
      </c>
      <c r="R60">
        <v>0</v>
      </c>
      <c r="S60">
        <v>1.519059405940594</v>
      </c>
      <c r="T60">
        <v>10.99319306930693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8.8000000000000007</v>
      </c>
      <c r="J61">
        <f>BYPL_EOD!AC61+BYPL_EOD!AD61</f>
        <v>11</v>
      </c>
      <c r="K61">
        <f>MES_EOD!AC61+MES_EOD!AD61</f>
        <v>0</v>
      </c>
      <c r="L61">
        <f>NDMC_EOD!AC61+NDMC_EOD!AD61</f>
        <v>1.52</v>
      </c>
      <c r="M61">
        <f>TPDDL_EOD!AC61+TPDDL_EOD!AD61</f>
        <v>11</v>
      </c>
      <c r="N61">
        <f t="shared" si="0"/>
        <v>32.32</v>
      </c>
      <c r="O61" s="154">
        <f t="shared" si="1"/>
        <v>-2.0000000000003126E-2</v>
      </c>
      <c r="P61">
        <v>8.7945544554455441</v>
      </c>
      <c r="Q61">
        <v>10.99319306930693</v>
      </c>
      <c r="R61">
        <v>0</v>
      </c>
      <c r="S61">
        <v>1.519059405940594</v>
      </c>
      <c r="T61">
        <v>10.99319306930693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8.8000000000000007</v>
      </c>
      <c r="J62">
        <f>BYPL_EOD!AC62+BYPL_EOD!AD62</f>
        <v>11</v>
      </c>
      <c r="K62">
        <f>MES_EOD!AC62+MES_EOD!AD62</f>
        <v>0</v>
      </c>
      <c r="L62">
        <f>NDMC_EOD!AC62+NDMC_EOD!AD62</f>
        <v>1.52</v>
      </c>
      <c r="M62">
        <f>TPDDL_EOD!AC62+TPDDL_EOD!AD62</f>
        <v>11</v>
      </c>
      <c r="N62">
        <f t="shared" si="0"/>
        <v>32.32</v>
      </c>
      <c r="O62" s="154">
        <f t="shared" si="1"/>
        <v>-2.0000000000003126E-2</v>
      </c>
      <c r="P62">
        <v>8.7945544554455441</v>
      </c>
      <c r="Q62">
        <v>10.99319306930693</v>
      </c>
      <c r="R62">
        <v>0</v>
      </c>
      <c r="S62">
        <v>1.519059405940594</v>
      </c>
      <c r="T62">
        <v>10.99319306930693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8.8000000000000007</v>
      </c>
      <c r="J63">
        <f>BYPL_EOD!AC63+BYPL_EOD!AD63</f>
        <v>11</v>
      </c>
      <c r="K63">
        <f>MES_EOD!AC63+MES_EOD!AD63</f>
        <v>0</v>
      </c>
      <c r="L63">
        <f>NDMC_EOD!AC63+NDMC_EOD!AD63</f>
        <v>1.52</v>
      </c>
      <c r="M63">
        <f>TPDDL_EOD!AC63+TPDDL_EOD!AD63</f>
        <v>11</v>
      </c>
      <c r="N63">
        <f t="shared" si="0"/>
        <v>32.32</v>
      </c>
      <c r="O63" s="154">
        <f t="shared" si="1"/>
        <v>-2.0000000000003126E-2</v>
      </c>
      <c r="P63">
        <v>8.7945544554455441</v>
      </c>
      <c r="Q63">
        <v>10.99319306930693</v>
      </c>
      <c r="R63">
        <v>0</v>
      </c>
      <c r="S63">
        <v>1.519059405940594</v>
      </c>
      <c r="T63">
        <v>10.99319306930693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8.8000000000000007</v>
      </c>
      <c r="J64">
        <f>BYPL_EOD!AC64+BYPL_EOD!AD64</f>
        <v>11</v>
      </c>
      <c r="K64">
        <f>MES_EOD!AC64+MES_EOD!AD64</f>
        <v>0</v>
      </c>
      <c r="L64">
        <f>NDMC_EOD!AC64+NDMC_EOD!AD64</f>
        <v>1.52</v>
      </c>
      <c r="M64">
        <f>TPDDL_EOD!AC64+TPDDL_EOD!AD64</f>
        <v>11</v>
      </c>
      <c r="N64">
        <f t="shared" si="0"/>
        <v>32.32</v>
      </c>
      <c r="O64" s="154">
        <f t="shared" si="1"/>
        <v>-2.0000000000003126E-2</v>
      </c>
      <c r="P64">
        <v>8.7945544554455441</v>
      </c>
      <c r="Q64">
        <v>10.99319306930693</v>
      </c>
      <c r="R64">
        <v>0</v>
      </c>
      <c r="S64">
        <v>1.519059405940594</v>
      </c>
      <c r="T64">
        <v>10.99319306930693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8.8000000000000007</v>
      </c>
      <c r="J65">
        <f>BYPL_EOD!AC65+BYPL_EOD!AD65</f>
        <v>11</v>
      </c>
      <c r="K65">
        <f>MES_EOD!AC65+MES_EOD!AD65</f>
        <v>0</v>
      </c>
      <c r="L65">
        <f>NDMC_EOD!AC65+NDMC_EOD!AD65</f>
        <v>1.52</v>
      </c>
      <c r="M65">
        <f>TPDDL_EOD!AC65+TPDDL_EOD!AD65</f>
        <v>11</v>
      </c>
      <c r="N65">
        <f t="shared" si="0"/>
        <v>32.32</v>
      </c>
      <c r="O65" s="154">
        <f t="shared" si="1"/>
        <v>-2.0000000000003126E-2</v>
      </c>
      <c r="P65">
        <v>8.7945544554455441</v>
      </c>
      <c r="Q65">
        <v>10.99319306930693</v>
      </c>
      <c r="R65">
        <v>0</v>
      </c>
      <c r="S65">
        <v>1.519059405940594</v>
      </c>
      <c r="T65">
        <v>10.99319306930693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8.8000000000000007</v>
      </c>
      <c r="J66">
        <f>BYPL_EOD!AC66+BYPL_EOD!AD66</f>
        <v>11</v>
      </c>
      <c r="K66">
        <f>MES_EOD!AC66+MES_EOD!AD66</f>
        <v>0</v>
      </c>
      <c r="L66">
        <f>NDMC_EOD!AC66+NDMC_EOD!AD66</f>
        <v>1.52</v>
      </c>
      <c r="M66">
        <f>TPDDL_EOD!AC66+TPDDL_EOD!AD66</f>
        <v>11</v>
      </c>
      <c r="N66">
        <f t="shared" si="0"/>
        <v>32.32</v>
      </c>
      <c r="O66" s="154">
        <f t="shared" si="1"/>
        <v>-2.0000000000003126E-2</v>
      </c>
      <c r="P66">
        <v>8.7945544554455441</v>
      </c>
      <c r="Q66">
        <v>10.99319306930693</v>
      </c>
      <c r="R66">
        <v>0</v>
      </c>
      <c r="S66">
        <v>1.519059405940594</v>
      </c>
      <c r="T66">
        <v>10.99319306930693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8.8000000000000007</v>
      </c>
      <c r="J67">
        <f>BYPL_EOD!AC67+BYPL_EOD!AD67</f>
        <v>11</v>
      </c>
      <c r="K67">
        <f>MES_EOD!AC67+MES_EOD!AD67</f>
        <v>0</v>
      </c>
      <c r="L67">
        <f>NDMC_EOD!AC67+NDMC_EOD!AD67</f>
        <v>1.52</v>
      </c>
      <c r="M67">
        <f>TPDDL_EOD!AC67+TPDDL_EOD!AD67</f>
        <v>11</v>
      </c>
      <c r="N67">
        <f t="shared" ref="N67:N98" si="6">SUM(I67:M67)</f>
        <v>32.32</v>
      </c>
      <c r="O67" s="154">
        <f t="shared" ref="O67:O98" si="7">G67-N67</f>
        <v>-2.0000000000003126E-2</v>
      </c>
      <c r="P67">
        <v>8.7945544554455441</v>
      </c>
      <c r="Q67">
        <v>10.99319306930693</v>
      </c>
      <c r="R67">
        <v>0</v>
      </c>
      <c r="S67">
        <v>1.519059405940594</v>
      </c>
      <c r="T67">
        <v>10.99319306930693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54"/>
      <c r="I68">
        <f>BRPL_EOD!AC68+BRPL_EOD!AD68</f>
        <v>8.8000000000000007</v>
      </c>
      <c r="J68">
        <f>BYPL_EOD!AC68+BYPL_EOD!AD68</f>
        <v>11</v>
      </c>
      <c r="K68">
        <f>MES_EOD!AC68+MES_EOD!AD68</f>
        <v>0</v>
      </c>
      <c r="L68">
        <f>NDMC_EOD!AC68+NDMC_EOD!AD68</f>
        <v>1.52</v>
      </c>
      <c r="M68">
        <f>TPDDL_EOD!AC68+TPDDL_EOD!AD68</f>
        <v>11</v>
      </c>
      <c r="N68">
        <f t="shared" si="6"/>
        <v>32.32</v>
      </c>
      <c r="O68" s="154">
        <f t="shared" si="7"/>
        <v>-2.0000000000003126E-2</v>
      </c>
      <c r="P68">
        <v>8.7945544554455441</v>
      </c>
      <c r="Q68">
        <v>10.99319306930693</v>
      </c>
      <c r="R68">
        <v>0</v>
      </c>
      <c r="S68">
        <v>1.519059405940594</v>
      </c>
      <c r="T68">
        <v>10.99319306930693</v>
      </c>
      <c r="U68" s="156">
        <f t="shared" si="8"/>
        <v>32.299999999999997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8.8000000000000007</v>
      </c>
      <c r="J69">
        <f>BYPL_EOD!AC69+BYPL_EOD!AD69</f>
        <v>11</v>
      </c>
      <c r="K69">
        <f>MES_EOD!AC69+MES_EOD!AD69</f>
        <v>0</v>
      </c>
      <c r="L69">
        <f>NDMC_EOD!AC69+NDMC_EOD!AD69</f>
        <v>1.52</v>
      </c>
      <c r="M69">
        <f>TPDDL_EOD!AC69+TPDDL_EOD!AD69</f>
        <v>11</v>
      </c>
      <c r="N69">
        <f t="shared" si="6"/>
        <v>32.32</v>
      </c>
      <c r="O69" s="154">
        <f t="shared" si="7"/>
        <v>-2.0000000000003126E-2</v>
      </c>
      <c r="P69">
        <v>8.7945544554455441</v>
      </c>
      <c r="Q69">
        <v>10.99319306930693</v>
      </c>
      <c r="R69">
        <v>0</v>
      </c>
      <c r="S69">
        <v>1.519059405940594</v>
      </c>
      <c r="T69">
        <v>10.99319306930693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8.8000000000000007</v>
      </c>
      <c r="J70">
        <f>BYPL_EOD!AC70+BYPL_EOD!AD70</f>
        <v>11</v>
      </c>
      <c r="K70">
        <f>MES_EOD!AC70+MES_EOD!AD70</f>
        <v>0</v>
      </c>
      <c r="L70">
        <f>NDMC_EOD!AC70+NDMC_EOD!AD70</f>
        <v>1.52</v>
      </c>
      <c r="M70">
        <f>TPDDL_EOD!AC70+TPDDL_EOD!AD70</f>
        <v>11</v>
      </c>
      <c r="N70">
        <f t="shared" si="6"/>
        <v>32.32</v>
      </c>
      <c r="O70" s="154">
        <f t="shared" si="7"/>
        <v>-2.0000000000003126E-2</v>
      </c>
      <c r="P70">
        <v>8.7945544554455441</v>
      </c>
      <c r="Q70">
        <v>10.99319306930693</v>
      </c>
      <c r="R70">
        <v>0</v>
      </c>
      <c r="S70">
        <v>1.519059405940594</v>
      </c>
      <c r="T70">
        <v>10.99319306930693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8.8000000000000007</v>
      </c>
      <c r="J71">
        <f>BYPL_EOD!AC71+BYPL_EOD!AD71</f>
        <v>11</v>
      </c>
      <c r="K71">
        <f>MES_EOD!AC71+MES_EOD!AD71</f>
        <v>0</v>
      </c>
      <c r="L71">
        <f>NDMC_EOD!AC71+NDMC_EOD!AD71</f>
        <v>1.52</v>
      </c>
      <c r="M71">
        <f>TPDDL_EOD!AC71+TPDDL_EOD!AD71</f>
        <v>11</v>
      </c>
      <c r="N71">
        <f t="shared" si="6"/>
        <v>32.32</v>
      </c>
      <c r="O71" s="154">
        <f t="shared" si="7"/>
        <v>-2.0000000000003126E-2</v>
      </c>
      <c r="P71">
        <v>8.7945544554455441</v>
      </c>
      <c r="Q71">
        <v>10.99319306930693</v>
      </c>
      <c r="R71">
        <v>0</v>
      </c>
      <c r="S71">
        <v>1.519059405940594</v>
      </c>
      <c r="T71">
        <v>10.99319306930693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8.8000000000000007</v>
      </c>
      <c r="J72">
        <f>BYPL_EOD!AC72+BYPL_EOD!AD72</f>
        <v>11</v>
      </c>
      <c r="K72">
        <f>MES_EOD!AC72+MES_EOD!AD72</f>
        <v>0</v>
      </c>
      <c r="L72">
        <f>NDMC_EOD!AC72+NDMC_EOD!AD72</f>
        <v>1.52</v>
      </c>
      <c r="M72">
        <f>TPDDL_EOD!AC72+TPDDL_EOD!AD72</f>
        <v>11</v>
      </c>
      <c r="N72">
        <f t="shared" si="6"/>
        <v>32.32</v>
      </c>
      <c r="O72" s="154">
        <f t="shared" si="7"/>
        <v>-2.0000000000003126E-2</v>
      </c>
      <c r="P72">
        <v>8.7945544554455441</v>
      </c>
      <c r="Q72">
        <v>10.99319306930693</v>
      </c>
      <c r="R72">
        <v>0</v>
      </c>
      <c r="S72">
        <v>1.519059405940594</v>
      </c>
      <c r="T72">
        <v>10.99319306930693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8.8000000000000007</v>
      </c>
      <c r="J73">
        <f>BYPL_EOD!AC73+BYPL_EOD!AD73</f>
        <v>11</v>
      </c>
      <c r="K73">
        <f>MES_EOD!AC73+MES_EOD!AD73</f>
        <v>0</v>
      </c>
      <c r="L73">
        <f>NDMC_EOD!AC73+NDMC_EOD!AD73</f>
        <v>1.52</v>
      </c>
      <c r="M73">
        <f>TPDDL_EOD!AC73+TPDDL_EOD!AD73</f>
        <v>11</v>
      </c>
      <c r="N73">
        <f t="shared" si="6"/>
        <v>32.32</v>
      </c>
      <c r="O73" s="154">
        <f t="shared" si="7"/>
        <v>-2.0000000000003126E-2</v>
      </c>
      <c r="P73">
        <v>8.7945544554455441</v>
      </c>
      <c r="Q73">
        <v>10.99319306930693</v>
      </c>
      <c r="R73">
        <v>0</v>
      </c>
      <c r="S73">
        <v>1.519059405940594</v>
      </c>
      <c r="T73">
        <v>10.99319306930693</v>
      </c>
      <c r="U73" s="156">
        <f t="shared" si="8"/>
        <v>32.299999999999997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8.8000000000000007</v>
      </c>
      <c r="J74">
        <f>BYPL_EOD!AC74+BYPL_EOD!AD74</f>
        <v>11</v>
      </c>
      <c r="K74">
        <f>MES_EOD!AC74+MES_EOD!AD74</f>
        <v>0</v>
      </c>
      <c r="L74">
        <f>NDMC_EOD!AC74+NDMC_EOD!AD74</f>
        <v>1.52</v>
      </c>
      <c r="M74">
        <f>TPDDL_EOD!AC74+TPDDL_EOD!AD74</f>
        <v>11</v>
      </c>
      <c r="N74">
        <f t="shared" si="6"/>
        <v>32.32</v>
      </c>
      <c r="O74" s="154">
        <f t="shared" si="7"/>
        <v>-2.0000000000003126E-2</v>
      </c>
      <c r="P74">
        <v>8.7945544554455441</v>
      </c>
      <c r="Q74">
        <v>10.99319306930693</v>
      </c>
      <c r="R74">
        <v>0</v>
      </c>
      <c r="S74">
        <v>1.519059405940594</v>
      </c>
      <c r="T74">
        <v>10.99319306930693</v>
      </c>
      <c r="U74" s="156">
        <f t="shared" si="8"/>
        <v>32.299999999999997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8.8000000000000007</v>
      </c>
      <c r="J75">
        <f>BYPL_EOD!AC75+BYPL_EOD!AD75</f>
        <v>11</v>
      </c>
      <c r="K75">
        <f>MES_EOD!AC75+MES_EOD!AD75</f>
        <v>0</v>
      </c>
      <c r="L75">
        <f>NDMC_EOD!AC75+NDMC_EOD!AD75</f>
        <v>1.52</v>
      </c>
      <c r="M75">
        <f>TPDDL_EOD!AC75+TPDDL_EOD!AD75</f>
        <v>11</v>
      </c>
      <c r="N75">
        <f t="shared" si="6"/>
        <v>32.32</v>
      </c>
      <c r="O75" s="154">
        <f t="shared" si="7"/>
        <v>0.28000000000000114</v>
      </c>
      <c r="P75">
        <v>8.8762376237623766</v>
      </c>
      <c r="Q75">
        <v>11.095297029702971</v>
      </c>
      <c r="R75">
        <v>0</v>
      </c>
      <c r="S75">
        <v>1.5331683168316832</v>
      </c>
      <c r="T75">
        <v>11.095297029702971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8.8000000000000007</v>
      </c>
      <c r="J76">
        <f>BYPL_EOD!AC76+BYPL_EOD!AD76</f>
        <v>11</v>
      </c>
      <c r="K76">
        <f>MES_EOD!AC76+MES_EOD!AD76</f>
        <v>0</v>
      </c>
      <c r="L76">
        <f>NDMC_EOD!AC76+NDMC_EOD!AD76</f>
        <v>1.52</v>
      </c>
      <c r="M76">
        <f>TPDDL_EOD!AC76+TPDDL_EOD!AD76</f>
        <v>11</v>
      </c>
      <c r="N76">
        <f t="shared" si="6"/>
        <v>32.32</v>
      </c>
      <c r="O76" s="154">
        <f t="shared" si="7"/>
        <v>0.28000000000000114</v>
      </c>
      <c r="P76">
        <v>8.8762376237623766</v>
      </c>
      <c r="Q76">
        <v>11.095297029702971</v>
      </c>
      <c r="R76">
        <v>0</v>
      </c>
      <c r="S76">
        <v>1.5331683168316832</v>
      </c>
      <c r="T76">
        <v>11.095297029702971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8.8000000000000007</v>
      </c>
      <c r="J77">
        <f>BYPL_EOD!AC77+BYPL_EOD!AD77</f>
        <v>11</v>
      </c>
      <c r="K77">
        <f>MES_EOD!AC77+MES_EOD!AD77</f>
        <v>0</v>
      </c>
      <c r="L77">
        <f>NDMC_EOD!AC77+NDMC_EOD!AD77</f>
        <v>1.52</v>
      </c>
      <c r="M77">
        <f>TPDDL_EOD!AC77+TPDDL_EOD!AD77</f>
        <v>11</v>
      </c>
      <c r="N77">
        <f t="shared" si="6"/>
        <v>32.32</v>
      </c>
      <c r="O77" s="154">
        <f t="shared" si="7"/>
        <v>0.28000000000000114</v>
      </c>
      <c r="P77">
        <v>8.8762376237623766</v>
      </c>
      <c r="Q77">
        <v>11.095297029702971</v>
      </c>
      <c r="R77">
        <v>0</v>
      </c>
      <c r="S77">
        <v>1.5331683168316832</v>
      </c>
      <c r="T77">
        <v>11.095297029702971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8.8000000000000007</v>
      </c>
      <c r="J78">
        <f>BYPL_EOD!AC78+BYPL_EOD!AD78</f>
        <v>11</v>
      </c>
      <c r="K78">
        <f>MES_EOD!AC78+MES_EOD!AD78</f>
        <v>0</v>
      </c>
      <c r="L78">
        <f>NDMC_EOD!AC78+NDMC_EOD!AD78</f>
        <v>1.52</v>
      </c>
      <c r="M78">
        <f>TPDDL_EOD!AC78+TPDDL_EOD!AD78</f>
        <v>11</v>
      </c>
      <c r="N78">
        <f t="shared" si="6"/>
        <v>32.32</v>
      </c>
      <c r="O78" s="154">
        <f t="shared" si="7"/>
        <v>0.28000000000000114</v>
      </c>
      <c r="P78">
        <v>8.8762376237623766</v>
      </c>
      <c r="Q78">
        <v>11.095297029702971</v>
      </c>
      <c r="R78">
        <v>0</v>
      </c>
      <c r="S78">
        <v>1.5331683168316832</v>
      </c>
      <c r="T78">
        <v>11.095297029702971</v>
      </c>
      <c r="U78" s="156">
        <f t="shared" si="8"/>
        <v>32.6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9.07</v>
      </c>
      <c r="J79">
        <f>BYPL_EOD!AC79+BYPL_EOD!AD79</f>
        <v>11.33</v>
      </c>
      <c r="K79">
        <f>MES_EOD!AC79+MES_EOD!AD79</f>
        <v>0</v>
      </c>
      <c r="L79">
        <f>NDMC_EOD!AC79+NDMC_EOD!AD79</f>
        <v>1.57</v>
      </c>
      <c r="M79">
        <f>TPDDL_EOD!AC79+TPDDL_EOD!AD79</f>
        <v>11.33</v>
      </c>
      <c r="N79">
        <f t="shared" si="6"/>
        <v>33.299999999999997</v>
      </c>
      <c r="O79" s="154">
        <f t="shared" si="7"/>
        <v>0.30000000000000426</v>
      </c>
      <c r="P79">
        <v>9.1517117117117124</v>
      </c>
      <c r="Q79">
        <v>11.432072072072074</v>
      </c>
      <c r="R79">
        <v>0</v>
      </c>
      <c r="S79">
        <v>1.5841441441441444</v>
      </c>
      <c r="T79">
        <v>11.432072072072074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9.07</v>
      </c>
      <c r="J80">
        <f>BYPL_EOD!AC80+BYPL_EOD!AD80</f>
        <v>11.33</v>
      </c>
      <c r="K80">
        <f>MES_EOD!AC80+MES_EOD!AD80</f>
        <v>0</v>
      </c>
      <c r="L80">
        <f>NDMC_EOD!AC80+NDMC_EOD!AD80</f>
        <v>1.57</v>
      </c>
      <c r="M80">
        <f>TPDDL_EOD!AC80+TPDDL_EOD!AD80</f>
        <v>11.33</v>
      </c>
      <c r="N80">
        <f t="shared" si="6"/>
        <v>33.299999999999997</v>
      </c>
      <c r="O80" s="154">
        <f t="shared" si="7"/>
        <v>0.30000000000000426</v>
      </c>
      <c r="P80">
        <v>9.1517117117117124</v>
      </c>
      <c r="Q80">
        <v>11.432072072072074</v>
      </c>
      <c r="R80">
        <v>0</v>
      </c>
      <c r="S80">
        <v>1.5841441441441444</v>
      </c>
      <c r="T80">
        <v>11.432072072072074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9.07</v>
      </c>
      <c r="J81">
        <f>BYPL_EOD!AC81+BYPL_EOD!AD81</f>
        <v>11.33</v>
      </c>
      <c r="K81">
        <f>MES_EOD!AC81+MES_EOD!AD81</f>
        <v>0</v>
      </c>
      <c r="L81">
        <f>NDMC_EOD!AC81+NDMC_EOD!AD81</f>
        <v>1.57</v>
      </c>
      <c r="M81">
        <f>TPDDL_EOD!AC81+TPDDL_EOD!AD81</f>
        <v>11.33</v>
      </c>
      <c r="N81">
        <f t="shared" si="6"/>
        <v>33.299999999999997</v>
      </c>
      <c r="O81" s="154">
        <f t="shared" si="7"/>
        <v>0.30000000000000426</v>
      </c>
      <c r="P81">
        <v>9.1517117117117124</v>
      </c>
      <c r="Q81">
        <v>11.432072072072074</v>
      </c>
      <c r="R81">
        <v>0</v>
      </c>
      <c r="S81">
        <v>1.5841441441441444</v>
      </c>
      <c r="T81">
        <v>11.432072072072074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9.07</v>
      </c>
      <c r="J82">
        <f>BYPL_EOD!AC82+BYPL_EOD!AD82</f>
        <v>11.33</v>
      </c>
      <c r="K82">
        <f>MES_EOD!AC82+MES_EOD!AD82</f>
        <v>0</v>
      </c>
      <c r="L82">
        <f>NDMC_EOD!AC82+NDMC_EOD!AD82</f>
        <v>1.57</v>
      </c>
      <c r="M82">
        <f>TPDDL_EOD!AC82+TPDDL_EOD!AD82</f>
        <v>11.33</v>
      </c>
      <c r="N82">
        <f t="shared" si="6"/>
        <v>33.299999999999997</v>
      </c>
      <c r="O82" s="154">
        <f t="shared" si="7"/>
        <v>0.30000000000000426</v>
      </c>
      <c r="P82">
        <v>9.1517117117117124</v>
      </c>
      <c r="Q82">
        <v>11.432072072072074</v>
      </c>
      <c r="R82">
        <v>0</v>
      </c>
      <c r="S82">
        <v>1.5841441441441444</v>
      </c>
      <c r="T82">
        <v>11.432072072072074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9.07</v>
      </c>
      <c r="J83">
        <f>BYPL_EOD!AC83+BYPL_EOD!AD83</f>
        <v>11.33</v>
      </c>
      <c r="K83">
        <f>MES_EOD!AC83+MES_EOD!AD83</f>
        <v>0</v>
      </c>
      <c r="L83">
        <f>NDMC_EOD!AC83+NDMC_EOD!AD83</f>
        <v>1.57</v>
      </c>
      <c r="M83">
        <f>TPDDL_EOD!AC83+TPDDL_EOD!AD83</f>
        <v>11.33</v>
      </c>
      <c r="N83">
        <f t="shared" si="6"/>
        <v>33.299999999999997</v>
      </c>
      <c r="O83" s="154">
        <f t="shared" si="7"/>
        <v>0.30000000000000426</v>
      </c>
      <c r="P83">
        <v>9.1517117117117124</v>
      </c>
      <c r="Q83">
        <v>11.432072072072074</v>
      </c>
      <c r="R83">
        <v>0</v>
      </c>
      <c r="S83">
        <v>1.5841441441441444</v>
      </c>
      <c r="T83">
        <v>11.432072072072074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9.07</v>
      </c>
      <c r="J84">
        <f>BYPL_EOD!AC84+BYPL_EOD!AD84</f>
        <v>11.33</v>
      </c>
      <c r="K84">
        <f>MES_EOD!AC84+MES_EOD!AD84</f>
        <v>0</v>
      </c>
      <c r="L84">
        <f>NDMC_EOD!AC84+NDMC_EOD!AD84</f>
        <v>1.57</v>
      </c>
      <c r="M84">
        <f>TPDDL_EOD!AC84+TPDDL_EOD!AD84</f>
        <v>11.33</v>
      </c>
      <c r="N84">
        <f t="shared" si="6"/>
        <v>33.299999999999997</v>
      </c>
      <c r="O84" s="154">
        <f t="shared" si="7"/>
        <v>0.30000000000000426</v>
      </c>
      <c r="P84">
        <v>9.1517117117117124</v>
      </c>
      <c r="Q84">
        <v>11.432072072072074</v>
      </c>
      <c r="R84">
        <v>0</v>
      </c>
      <c r="S84">
        <v>1.5841441441441444</v>
      </c>
      <c r="T84">
        <v>11.432072072072074</v>
      </c>
      <c r="U84" s="156">
        <f t="shared" si="8"/>
        <v>33.600000000000009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9.9499999999999993</v>
      </c>
      <c r="J85">
        <f>BYPL_EOD!AC85+BYPL_EOD!AD85</f>
        <v>9.1199999999999992</v>
      </c>
      <c r="K85">
        <f>MES_EOD!AC85+MES_EOD!AD85</f>
        <v>0</v>
      </c>
      <c r="L85">
        <f>NDMC_EOD!AC85+NDMC_EOD!AD85</f>
        <v>1.72</v>
      </c>
      <c r="M85">
        <f>TPDDL_EOD!AC85+TPDDL_EOD!AD85</f>
        <v>12.44</v>
      </c>
      <c r="N85">
        <f t="shared" si="6"/>
        <v>33.229999999999997</v>
      </c>
      <c r="O85" s="154">
        <f t="shared" si="7"/>
        <v>0.37000000000000455</v>
      </c>
      <c r="P85">
        <v>10.06078844417695</v>
      </c>
      <c r="Q85">
        <v>9.2215467950647003</v>
      </c>
      <c r="R85">
        <v>0</v>
      </c>
      <c r="S85">
        <v>1.7391513692446587</v>
      </c>
      <c r="T85">
        <v>12.578513391513694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9.9499999999999993</v>
      </c>
      <c r="J86">
        <f>BYPL_EOD!AC86+BYPL_EOD!AD86</f>
        <v>9.1199999999999992</v>
      </c>
      <c r="K86">
        <f>MES_EOD!AC86+MES_EOD!AD86</f>
        <v>0</v>
      </c>
      <c r="L86">
        <f>NDMC_EOD!AC86+NDMC_EOD!AD86</f>
        <v>1.72</v>
      </c>
      <c r="M86">
        <f>TPDDL_EOD!AC86+TPDDL_EOD!AD86</f>
        <v>12.44</v>
      </c>
      <c r="N86">
        <f t="shared" si="6"/>
        <v>33.229999999999997</v>
      </c>
      <c r="O86" s="154">
        <f t="shared" si="7"/>
        <v>0.37000000000000455</v>
      </c>
      <c r="P86">
        <v>10.06078844417695</v>
      </c>
      <c r="Q86">
        <v>9.2215467950647003</v>
      </c>
      <c r="R86">
        <v>0</v>
      </c>
      <c r="S86">
        <v>1.7391513692446587</v>
      </c>
      <c r="T86">
        <v>12.578513391513694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9.9499999999999993</v>
      </c>
      <c r="J87">
        <f>BYPL_EOD!AC87+BYPL_EOD!AD87</f>
        <v>9.1199999999999992</v>
      </c>
      <c r="K87">
        <f>MES_EOD!AC87+MES_EOD!AD87</f>
        <v>0</v>
      </c>
      <c r="L87">
        <f>NDMC_EOD!AC87+NDMC_EOD!AD87</f>
        <v>1.72</v>
      </c>
      <c r="M87">
        <f>TPDDL_EOD!AC87+TPDDL_EOD!AD87</f>
        <v>12.44</v>
      </c>
      <c r="N87">
        <f t="shared" si="6"/>
        <v>33.229999999999997</v>
      </c>
      <c r="O87" s="154">
        <f t="shared" si="7"/>
        <v>0.37000000000000455</v>
      </c>
      <c r="P87">
        <v>10.06078844417695</v>
      </c>
      <c r="Q87">
        <v>9.2215467950647003</v>
      </c>
      <c r="R87">
        <v>0</v>
      </c>
      <c r="S87">
        <v>1.7391513692446587</v>
      </c>
      <c r="T87">
        <v>12.578513391513694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9.9499999999999993</v>
      </c>
      <c r="J88">
        <f>BYPL_EOD!AC88+BYPL_EOD!AD88</f>
        <v>9.1199999999999992</v>
      </c>
      <c r="K88">
        <f>MES_EOD!AC88+MES_EOD!AD88</f>
        <v>0</v>
      </c>
      <c r="L88">
        <f>NDMC_EOD!AC88+NDMC_EOD!AD88</f>
        <v>1.72</v>
      </c>
      <c r="M88">
        <f>TPDDL_EOD!AC88+TPDDL_EOD!AD88</f>
        <v>12.44</v>
      </c>
      <c r="N88">
        <f t="shared" si="6"/>
        <v>33.229999999999997</v>
      </c>
      <c r="O88" s="154">
        <f t="shared" si="7"/>
        <v>0.37000000000000455</v>
      </c>
      <c r="P88">
        <v>10.06078844417695</v>
      </c>
      <c r="Q88">
        <v>9.2215467950647003</v>
      </c>
      <c r="R88">
        <v>0</v>
      </c>
      <c r="S88">
        <v>1.7391513692446587</v>
      </c>
      <c r="T88">
        <v>12.578513391513694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9.9499999999999993</v>
      </c>
      <c r="J89">
        <f>BYPL_EOD!AC89+BYPL_EOD!AD89</f>
        <v>9.1199999999999992</v>
      </c>
      <c r="K89">
        <f>MES_EOD!AC89+MES_EOD!AD89</f>
        <v>0</v>
      </c>
      <c r="L89">
        <f>NDMC_EOD!AC89+NDMC_EOD!AD89</f>
        <v>1.72</v>
      </c>
      <c r="M89">
        <f>TPDDL_EOD!AC89+TPDDL_EOD!AD89</f>
        <v>12.44</v>
      </c>
      <c r="N89">
        <f t="shared" si="6"/>
        <v>33.229999999999997</v>
      </c>
      <c r="O89" s="154">
        <f t="shared" si="7"/>
        <v>0.37000000000000455</v>
      </c>
      <c r="P89">
        <v>10.06078844417695</v>
      </c>
      <c r="Q89">
        <v>9.2215467950647003</v>
      </c>
      <c r="R89">
        <v>0</v>
      </c>
      <c r="S89">
        <v>1.7391513692446587</v>
      </c>
      <c r="T89">
        <v>12.578513391513694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9.9499999999999993</v>
      </c>
      <c r="J90">
        <f>BYPL_EOD!AC90+BYPL_EOD!AD90</f>
        <v>9.1199999999999992</v>
      </c>
      <c r="K90">
        <f>MES_EOD!AC90+MES_EOD!AD90</f>
        <v>0</v>
      </c>
      <c r="L90">
        <f>NDMC_EOD!AC90+NDMC_EOD!AD90</f>
        <v>1.72</v>
      </c>
      <c r="M90">
        <f>TPDDL_EOD!AC90+TPDDL_EOD!AD90</f>
        <v>12.44</v>
      </c>
      <c r="N90">
        <f t="shared" si="6"/>
        <v>33.229999999999997</v>
      </c>
      <c r="O90" s="154">
        <f t="shared" si="7"/>
        <v>0.37000000000000455</v>
      </c>
      <c r="P90">
        <v>10.06078844417695</v>
      </c>
      <c r="Q90">
        <v>9.2215467950647003</v>
      </c>
      <c r="R90">
        <v>0</v>
      </c>
      <c r="S90">
        <v>1.7391513692446587</v>
      </c>
      <c r="T90">
        <v>12.578513391513694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8.5500000000000007</v>
      </c>
      <c r="J91">
        <f>BYPL_EOD!AC91+BYPL_EOD!AD91</f>
        <v>13.61</v>
      </c>
      <c r="K91">
        <f>MES_EOD!AC91+MES_EOD!AD91</f>
        <v>0</v>
      </c>
      <c r="L91">
        <f>NDMC_EOD!AC91+NDMC_EOD!AD91</f>
        <v>1.48</v>
      </c>
      <c r="M91">
        <f>TPDDL_EOD!AC91+TPDDL_EOD!AD91</f>
        <v>10.69</v>
      </c>
      <c r="N91">
        <f t="shared" si="6"/>
        <v>34.33</v>
      </c>
      <c r="O91" s="154">
        <f t="shared" si="7"/>
        <v>0.27000000000000313</v>
      </c>
      <c r="P91">
        <v>8.6172443926594831</v>
      </c>
      <c r="Q91">
        <v>13.7170404893679</v>
      </c>
      <c r="R91">
        <v>0</v>
      </c>
      <c r="S91">
        <v>1.4916399650451502</v>
      </c>
      <c r="T91">
        <v>10.77407515292747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8.5500000000000007</v>
      </c>
      <c r="J92">
        <f>BYPL_EOD!AC92+BYPL_EOD!AD92</f>
        <v>13.61</v>
      </c>
      <c r="K92">
        <f>MES_EOD!AC92+MES_EOD!AD92</f>
        <v>0</v>
      </c>
      <c r="L92">
        <f>NDMC_EOD!AC92+NDMC_EOD!AD92</f>
        <v>1.48</v>
      </c>
      <c r="M92">
        <f>TPDDL_EOD!AC92+TPDDL_EOD!AD92</f>
        <v>10.69</v>
      </c>
      <c r="N92">
        <f t="shared" si="6"/>
        <v>34.33</v>
      </c>
      <c r="O92" s="154">
        <f t="shared" si="7"/>
        <v>0.27000000000000313</v>
      </c>
      <c r="P92">
        <v>8.6172443926594831</v>
      </c>
      <c r="Q92">
        <v>13.7170404893679</v>
      </c>
      <c r="R92">
        <v>0</v>
      </c>
      <c r="S92">
        <v>1.4916399650451502</v>
      </c>
      <c r="T92">
        <v>10.77407515292747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8.5500000000000007</v>
      </c>
      <c r="J93">
        <f>BYPL_EOD!AC93+BYPL_EOD!AD93</f>
        <v>13.61</v>
      </c>
      <c r="K93">
        <f>MES_EOD!AC93+MES_EOD!AD93</f>
        <v>0</v>
      </c>
      <c r="L93">
        <f>NDMC_EOD!AC93+NDMC_EOD!AD93</f>
        <v>1.48</v>
      </c>
      <c r="M93">
        <f>TPDDL_EOD!AC93+TPDDL_EOD!AD93</f>
        <v>10.69</v>
      </c>
      <c r="N93">
        <f t="shared" si="6"/>
        <v>34.33</v>
      </c>
      <c r="O93" s="154">
        <f t="shared" si="7"/>
        <v>0.27000000000000313</v>
      </c>
      <c r="P93">
        <v>8.6172443926594831</v>
      </c>
      <c r="Q93">
        <v>13.7170404893679</v>
      </c>
      <c r="R93">
        <v>0</v>
      </c>
      <c r="S93">
        <v>1.4916399650451502</v>
      </c>
      <c r="T93">
        <v>10.77407515292747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10.24</v>
      </c>
      <c r="J94">
        <f>BYPL_EOD!AC94+BYPL_EOD!AD94</f>
        <v>9.39</v>
      </c>
      <c r="K94">
        <f>MES_EOD!AC94+MES_EOD!AD94</f>
        <v>0</v>
      </c>
      <c r="L94">
        <f>NDMC_EOD!AC94+NDMC_EOD!AD94</f>
        <v>1.77</v>
      </c>
      <c r="M94">
        <f>TPDDL_EOD!AC94+TPDDL_EOD!AD94</f>
        <v>12.8</v>
      </c>
      <c r="N94">
        <f t="shared" si="6"/>
        <v>34.200000000000003</v>
      </c>
      <c r="O94" s="154">
        <f t="shared" si="7"/>
        <v>0.39999999999999858</v>
      </c>
      <c r="P94">
        <v>10.359766081871344</v>
      </c>
      <c r="Q94">
        <v>9.4998245614035088</v>
      </c>
      <c r="R94">
        <v>0</v>
      </c>
      <c r="S94">
        <v>1.7907017543859649</v>
      </c>
      <c r="T94">
        <v>12.949707602339181</v>
      </c>
      <c r="U94" s="156">
        <f t="shared" si="8"/>
        <v>34.599999999999994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8.5500000000000007</v>
      </c>
      <c r="J95">
        <f>BYPL_EOD!AC95+BYPL_EOD!AD95</f>
        <v>13.61</v>
      </c>
      <c r="K95">
        <f>MES_EOD!AC95+MES_EOD!AD95</f>
        <v>0</v>
      </c>
      <c r="L95">
        <f>NDMC_EOD!AC95+NDMC_EOD!AD95</f>
        <v>1.48</v>
      </c>
      <c r="M95">
        <f>TPDDL_EOD!AC95+TPDDL_EOD!AD95</f>
        <v>10.69</v>
      </c>
      <c r="N95">
        <f t="shared" si="6"/>
        <v>34.33</v>
      </c>
      <c r="O95" s="154">
        <f t="shared" si="7"/>
        <v>0.27000000000000313</v>
      </c>
      <c r="P95">
        <v>8.6172443926594831</v>
      </c>
      <c r="Q95">
        <v>13.7170404893679</v>
      </c>
      <c r="R95">
        <v>0</v>
      </c>
      <c r="S95">
        <v>1.4916399650451502</v>
      </c>
      <c r="T95">
        <v>10.77407515292747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8.5500000000000007</v>
      </c>
      <c r="J96">
        <f>BYPL_EOD!AC96+BYPL_EOD!AD96</f>
        <v>13.61</v>
      </c>
      <c r="K96">
        <f>MES_EOD!AC96+MES_EOD!AD96</f>
        <v>0</v>
      </c>
      <c r="L96">
        <f>NDMC_EOD!AC96+NDMC_EOD!AD96</f>
        <v>1.48</v>
      </c>
      <c r="M96">
        <f>TPDDL_EOD!AC96+TPDDL_EOD!AD96</f>
        <v>10.69</v>
      </c>
      <c r="N96">
        <f t="shared" si="6"/>
        <v>34.33</v>
      </c>
      <c r="O96" s="154">
        <f t="shared" si="7"/>
        <v>0.27000000000000313</v>
      </c>
      <c r="P96">
        <v>8.6172443926594831</v>
      </c>
      <c r="Q96">
        <v>13.7170404893679</v>
      </c>
      <c r="R96">
        <v>0</v>
      </c>
      <c r="S96">
        <v>1.4916399650451502</v>
      </c>
      <c r="T96">
        <v>10.77407515292747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8.5500000000000007</v>
      </c>
      <c r="J97">
        <f>BYPL_EOD!AC97+BYPL_EOD!AD97</f>
        <v>13.61</v>
      </c>
      <c r="K97">
        <f>MES_EOD!AC97+MES_EOD!AD97</f>
        <v>0</v>
      </c>
      <c r="L97">
        <f>NDMC_EOD!AC97+NDMC_EOD!AD97</f>
        <v>1.48</v>
      </c>
      <c r="M97">
        <f>TPDDL_EOD!AC97+TPDDL_EOD!AD97</f>
        <v>10.69</v>
      </c>
      <c r="N97">
        <f t="shared" si="6"/>
        <v>34.33</v>
      </c>
      <c r="O97" s="154">
        <f t="shared" si="7"/>
        <v>0.27000000000000313</v>
      </c>
      <c r="P97">
        <v>8.6172443926594831</v>
      </c>
      <c r="Q97">
        <v>13.7170404893679</v>
      </c>
      <c r="R97">
        <v>0</v>
      </c>
      <c r="S97">
        <v>1.4916399650451502</v>
      </c>
      <c r="T97">
        <v>10.77407515292747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8.5500000000000007</v>
      </c>
      <c r="J98">
        <f>BYPL_EOD!AC98+BYPL_EOD!AD98</f>
        <v>13.61</v>
      </c>
      <c r="K98">
        <f>MES_EOD!AC98+MES_EOD!AD98</f>
        <v>0</v>
      </c>
      <c r="L98">
        <f>NDMC_EOD!AC98+NDMC_EOD!AD98</f>
        <v>1.48</v>
      </c>
      <c r="M98">
        <f>TPDDL_EOD!AC98+TPDDL_EOD!AD98</f>
        <v>10.69</v>
      </c>
      <c r="N98">
        <f t="shared" si="6"/>
        <v>34.33</v>
      </c>
      <c r="O98" s="154">
        <f t="shared" si="7"/>
        <v>0.27000000000000313</v>
      </c>
      <c r="P98">
        <v>8.6172443926594831</v>
      </c>
      <c r="Q98">
        <v>13.7170404893679</v>
      </c>
      <c r="R98">
        <v>0</v>
      </c>
      <c r="S98">
        <v>1.4916399650451502</v>
      </c>
      <c r="T98">
        <v>10.77407515292747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0.83503499999999975</v>
      </c>
      <c r="E99" s="156">
        <f t="shared" si="12"/>
        <v>0</v>
      </c>
      <c r="F99" s="156">
        <f t="shared" si="12"/>
        <v>2.016</v>
      </c>
      <c r="G99" s="156">
        <f t="shared" si="12"/>
        <v>0.83503499999999975</v>
      </c>
      <c r="H99" s="156"/>
      <c r="I99" s="156">
        <f t="shared" si="12"/>
        <v>0.25765499999999991</v>
      </c>
      <c r="J99" s="156">
        <f t="shared" si="12"/>
        <v>0.21719000000000005</v>
      </c>
      <c r="K99" s="156">
        <f t="shared" si="12"/>
        <v>0</v>
      </c>
      <c r="L99" s="156">
        <f t="shared" si="12"/>
        <v>4.2929999999999961E-2</v>
      </c>
      <c r="M99" s="156">
        <f t="shared" si="12"/>
        <v>0.31002000000000013</v>
      </c>
      <c r="N99" s="156">
        <f t="shared" si="12"/>
        <v>0.82779500000000061</v>
      </c>
      <c r="O99" s="156">
        <f t="shared" si="12"/>
        <v>7.2400000000000051E-3</v>
      </c>
      <c r="P99" s="156">
        <f t="shared" si="12"/>
        <v>0.25999176693611981</v>
      </c>
      <c r="Q99" s="156">
        <f t="shared" si="12"/>
        <v>0.21885129994614325</v>
      </c>
      <c r="R99" s="156">
        <f t="shared" si="12"/>
        <v>0</v>
      </c>
      <c r="S99" s="156">
        <f t="shared" si="12"/>
        <v>4.3324603795392137E-2</v>
      </c>
      <c r="T99" s="156">
        <f t="shared" si="12"/>
        <v>0.31286732932234501</v>
      </c>
      <c r="U99" s="156">
        <f t="shared" si="12"/>
        <v>0.83503499999999975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44657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188.99</v>
      </c>
      <c r="E3">
        <f>BAWANA!AM3</f>
        <v>0</v>
      </c>
      <c r="F3">
        <f>(B3+C3)*0.8</f>
        <v>256</v>
      </c>
      <c r="G3">
        <f>(D3+E3)</f>
        <v>188.99</v>
      </c>
      <c r="H3" s="154"/>
      <c r="I3">
        <f>BRPL_EOD!AK3+BRPL_EOD!AL3</f>
        <v>98.07</v>
      </c>
      <c r="J3">
        <f>BYPL_EOD!AK3+BYPL_EOD!AL3</f>
        <v>49.15</v>
      </c>
      <c r="K3">
        <f>MES_EOD!AK3+MES_EOD!AL3</f>
        <v>8.69</v>
      </c>
      <c r="L3">
        <f>NDMC_EOD!AK3+NDMC_EOD!AL3</f>
        <v>27.57</v>
      </c>
      <c r="M3">
        <f>TPDDL_EOD!AK3+TPDDL_EOD!AL3</f>
        <v>68.52</v>
      </c>
      <c r="N3">
        <f t="shared" ref="N3:N66" si="0">SUM(I3:M3)</f>
        <v>252</v>
      </c>
      <c r="O3" s="154">
        <f t="shared" ref="O3:O66" si="1">G3-N3</f>
        <v>-63.009999999999991</v>
      </c>
      <c r="P3">
        <v>73.548608333333334</v>
      </c>
      <c r="Q3">
        <v>36.860549603174604</v>
      </c>
      <c r="R3">
        <v>6.5171551587301586</v>
      </c>
      <c r="S3">
        <v>20.676405952380954</v>
      </c>
      <c r="T3">
        <v>51.387280952380948</v>
      </c>
      <c r="U3" s="156">
        <f t="shared" ref="U3:U66" si="2">SUM(P3:T3)</f>
        <v>188.99</v>
      </c>
      <c r="V3" s="154">
        <f t="shared" ref="V3:V66" si="3">G3-U3</f>
        <v>0</v>
      </c>
      <c r="Y3">
        <f>BAWANA!AW3+BAWANA!AX3</f>
        <v>31.5</v>
      </c>
      <c r="Z3">
        <f>BAWANA!BD3+BAWANA!BE3</f>
        <v>31.5</v>
      </c>
      <c r="AA3">
        <f>BAWANA!X3+BAWANA!Y3</f>
        <v>31.5</v>
      </c>
      <c r="AB3">
        <f>BAWANA!AE3+BAWANA!AF3</f>
        <v>31.5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252</v>
      </c>
      <c r="E4">
        <f>BAWANA!AM4</f>
        <v>0</v>
      </c>
      <c r="F4">
        <f t="shared" ref="F4:F67" si="4">(B4+C4)*0.8</f>
        <v>256</v>
      </c>
      <c r="G4">
        <f t="shared" ref="G4:G67" si="5">(D4+E4)</f>
        <v>252</v>
      </c>
      <c r="H4" s="154"/>
      <c r="I4">
        <f>BRPL_EOD!AK4+BRPL_EOD!AL4</f>
        <v>98.07</v>
      </c>
      <c r="J4">
        <f>BYPL_EOD!AK4+BYPL_EOD!AL4</f>
        <v>49.15</v>
      </c>
      <c r="K4">
        <f>MES_EOD!AK4+MES_EOD!AL4</f>
        <v>8.69</v>
      </c>
      <c r="L4">
        <f>NDMC_EOD!AK4+NDMC_EOD!AL4</f>
        <v>27.57</v>
      </c>
      <c r="M4">
        <f>TPDDL_EOD!AK4+TPDDL_EOD!AL4</f>
        <v>68.52</v>
      </c>
      <c r="N4">
        <f t="shared" si="0"/>
        <v>252</v>
      </c>
      <c r="O4" s="154">
        <f t="shared" si="1"/>
        <v>0</v>
      </c>
      <c r="P4">
        <v>98.07</v>
      </c>
      <c r="Q4">
        <v>49.15</v>
      </c>
      <c r="R4">
        <v>8.69</v>
      </c>
      <c r="S4">
        <v>27.57</v>
      </c>
      <c r="T4">
        <v>68.52</v>
      </c>
      <c r="U4" s="156">
        <f t="shared" si="2"/>
        <v>252</v>
      </c>
      <c r="V4" s="154">
        <f t="shared" si="3"/>
        <v>0</v>
      </c>
      <c r="Y4">
        <f>BAWANA!AW4+BAWANA!AX4</f>
        <v>31.5</v>
      </c>
      <c r="Z4">
        <f>BAWANA!BD4+BAWANA!BE4</f>
        <v>31.5</v>
      </c>
      <c r="AA4">
        <f>BAWANA!X4+BAWANA!Y4</f>
        <v>31.5</v>
      </c>
      <c r="AB4">
        <f>BAWANA!AE4+BAWANA!AF4</f>
        <v>31.5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252</v>
      </c>
      <c r="E5">
        <f>BAWANA!AM5</f>
        <v>0</v>
      </c>
      <c r="F5">
        <f t="shared" si="4"/>
        <v>256</v>
      </c>
      <c r="G5">
        <f t="shared" si="5"/>
        <v>252</v>
      </c>
      <c r="H5" s="154"/>
      <c r="I5">
        <f>BRPL_EOD!AK5+BRPL_EOD!AL5</f>
        <v>98.07</v>
      </c>
      <c r="J5">
        <f>BYPL_EOD!AK5+BYPL_EOD!AL5</f>
        <v>49.15</v>
      </c>
      <c r="K5">
        <f>MES_EOD!AK5+MES_EOD!AL5</f>
        <v>8.69</v>
      </c>
      <c r="L5">
        <f>NDMC_EOD!AK5+NDMC_EOD!AL5</f>
        <v>27.57</v>
      </c>
      <c r="M5">
        <f>TPDDL_EOD!AK5+TPDDL_EOD!AL5</f>
        <v>68.52</v>
      </c>
      <c r="N5">
        <f t="shared" si="0"/>
        <v>252</v>
      </c>
      <c r="O5" s="154">
        <f t="shared" si="1"/>
        <v>0</v>
      </c>
      <c r="P5">
        <v>98.07</v>
      </c>
      <c r="Q5">
        <v>49.15</v>
      </c>
      <c r="R5">
        <v>8.69</v>
      </c>
      <c r="S5">
        <v>27.57</v>
      </c>
      <c r="T5">
        <v>68.52</v>
      </c>
      <c r="U5" s="156">
        <f t="shared" si="2"/>
        <v>252</v>
      </c>
      <c r="V5" s="154">
        <f t="shared" si="3"/>
        <v>0</v>
      </c>
      <c r="Y5">
        <f>BAWANA!AW5+BAWANA!AX5</f>
        <v>31.5</v>
      </c>
      <c r="Z5">
        <f>BAWANA!BD5+BAWANA!BE5</f>
        <v>31.5</v>
      </c>
      <c r="AA5">
        <f>BAWANA!X5+BAWANA!Y5</f>
        <v>31.5</v>
      </c>
      <c r="AB5">
        <f>BAWANA!AE5+BAWANA!AF5</f>
        <v>31.5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252</v>
      </c>
      <c r="E6">
        <f>BAWANA!AM6</f>
        <v>0</v>
      </c>
      <c r="F6">
        <f t="shared" si="4"/>
        <v>256</v>
      </c>
      <c r="G6">
        <f t="shared" si="5"/>
        <v>252</v>
      </c>
      <c r="H6" s="154"/>
      <c r="I6">
        <f>BRPL_EOD!AK6+BRPL_EOD!AL6</f>
        <v>98.07</v>
      </c>
      <c r="J6">
        <f>BYPL_EOD!AK6+BYPL_EOD!AL6</f>
        <v>49.15</v>
      </c>
      <c r="K6">
        <f>MES_EOD!AK6+MES_EOD!AL6</f>
        <v>8.69</v>
      </c>
      <c r="L6">
        <f>NDMC_EOD!AK6+NDMC_EOD!AL6</f>
        <v>27.57</v>
      </c>
      <c r="M6">
        <f>TPDDL_EOD!AK6+TPDDL_EOD!AL6</f>
        <v>68.52</v>
      </c>
      <c r="N6">
        <f t="shared" si="0"/>
        <v>252</v>
      </c>
      <c r="O6" s="154">
        <f t="shared" si="1"/>
        <v>0</v>
      </c>
      <c r="P6">
        <v>98.07</v>
      </c>
      <c r="Q6">
        <v>49.15</v>
      </c>
      <c r="R6">
        <v>8.69</v>
      </c>
      <c r="S6">
        <v>27.57</v>
      </c>
      <c r="T6">
        <v>68.52</v>
      </c>
      <c r="U6" s="156">
        <f t="shared" si="2"/>
        <v>252</v>
      </c>
      <c r="V6" s="154">
        <f t="shared" si="3"/>
        <v>0</v>
      </c>
      <c r="Y6">
        <f>BAWANA!AW6+BAWANA!AX6</f>
        <v>31.5</v>
      </c>
      <c r="Z6">
        <f>BAWANA!BD6+BAWANA!BE6</f>
        <v>31.5</v>
      </c>
      <c r="AA6">
        <f>BAWANA!X6+BAWANA!Y6</f>
        <v>31.5</v>
      </c>
      <c r="AB6">
        <f>BAWANA!AE6+BAWANA!AF6</f>
        <v>31.5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231.33999999999997</v>
      </c>
      <c r="E7">
        <f>BAWANA!AM7</f>
        <v>0</v>
      </c>
      <c r="F7">
        <f t="shared" si="4"/>
        <v>256</v>
      </c>
      <c r="G7">
        <f t="shared" si="5"/>
        <v>231.33999999999997</v>
      </c>
      <c r="H7" s="154"/>
      <c r="I7">
        <f>BRPL_EOD!AK7+BRPL_EOD!AL7</f>
        <v>75</v>
      </c>
      <c r="J7">
        <f>BYPL_EOD!AK7+BYPL_EOD!AL7</f>
        <v>49.92</v>
      </c>
      <c r="K7">
        <f>MES_EOD!AK7+MES_EOD!AL7</f>
        <v>8.82</v>
      </c>
      <c r="L7">
        <f>NDMC_EOD!AK7+NDMC_EOD!AL7</f>
        <v>28</v>
      </c>
      <c r="M7">
        <f>TPDDL_EOD!AK7+TPDDL_EOD!AL7</f>
        <v>69.599999999999994</v>
      </c>
      <c r="N7">
        <f t="shared" si="0"/>
        <v>231.34</v>
      </c>
      <c r="O7" s="154">
        <f t="shared" si="1"/>
        <v>0</v>
      </c>
      <c r="P7">
        <v>74.999999999999986</v>
      </c>
      <c r="Q7">
        <v>49.919999999999995</v>
      </c>
      <c r="R7">
        <v>8.8199999999999985</v>
      </c>
      <c r="S7">
        <v>27.999999999999996</v>
      </c>
      <c r="T7">
        <v>69.59999999999998</v>
      </c>
      <c r="U7" s="156">
        <f t="shared" si="2"/>
        <v>231.33999999999997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228.33999999999997</v>
      </c>
      <c r="E8">
        <f>BAWANA!AM8</f>
        <v>0</v>
      </c>
      <c r="F8">
        <f t="shared" si="4"/>
        <v>256</v>
      </c>
      <c r="G8">
        <f t="shared" si="5"/>
        <v>228.33999999999997</v>
      </c>
      <c r="H8" s="154"/>
      <c r="I8">
        <f>BRPL_EOD!AK8+BRPL_EOD!AL8</f>
        <v>75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69.599999999999994</v>
      </c>
      <c r="N8">
        <f t="shared" si="0"/>
        <v>228.34</v>
      </c>
      <c r="O8" s="154">
        <f t="shared" si="1"/>
        <v>0</v>
      </c>
      <c r="P8">
        <v>74.999999999999986</v>
      </c>
      <c r="Q8">
        <v>49.919999999999995</v>
      </c>
      <c r="R8">
        <v>5.8199999999999994</v>
      </c>
      <c r="S8">
        <v>27.999999999999996</v>
      </c>
      <c r="T8">
        <v>69.59999999999998</v>
      </c>
      <c r="U8" s="156">
        <f t="shared" si="2"/>
        <v>228.33999999999997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230.33999999999997</v>
      </c>
      <c r="E9">
        <f>BAWANA!AM9</f>
        <v>0</v>
      </c>
      <c r="F9">
        <f t="shared" si="4"/>
        <v>256</v>
      </c>
      <c r="G9">
        <f t="shared" si="5"/>
        <v>230.33999999999997</v>
      </c>
      <c r="H9" s="154"/>
      <c r="I9">
        <f>BRPL_EOD!AK9+BRPL_EOD!AL9</f>
        <v>75</v>
      </c>
      <c r="J9">
        <f>BYPL_EOD!AK9+BYPL_EOD!AL9</f>
        <v>49.92</v>
      </c>
      <c r="K9">
        <f>MES_EOD!AK9+MES_EOD!AL9</f>
        <v>7.82</v>
      </c>
      <c r="L9">
        <f>NDMC_EOD!AK9+NDMC_EOD!AL9</f>
        <v>28</v>
      </c>
      <c r="M9">
        <f>TPDDL_EOD!AK9+TPDDL_EOD!AL9</f>
        <v>69.599999999999994</v>
      </c>
      <c r="N9">
        <f t="shared" si="0"/>
        <v>230.34</v>
      </c>
      <c r="O9" s="154">
        <f t="shared" si="1"/>
        <v>0</v>
      </c>
      <c r="P9">
        <v>74.999999999999986</v>
      </c>
      <c r="Q9">
        <v>49.919999999999995</v>
      </c>
      <c r="R9">
        <v>7.8199999999999994</v>
      </c>
      <c r="S9">
        <v>27.999999999999996</v>
      </c>
      <c r="T9">
        <v>69.59999999999998</v>
      </c>
      <c r="U9" s="156">
        <f t="shared" si="2"/>
        <v>230.33999999999997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230.33999999999997</v>
      </c>
      <c r="E10">
        <f>BAWANA!AM10</f>
        <v>0</v>
      </c>
      <c r="F10">
        <f t="shared" si="4"/>
        <v>256</v>
      </c>
      <c r="G10">
        <f t="shared" si="5"/>
        <v>230.33999999999997</v>
      </c>
      <c r="H10" s="154"/>
      <c r="I10">
        <f>BRPL_EOD!AK10+BRPL_EOD!AL10</f>
        <v>75</v>
      </c>
      <c r="J10">
        <f>BYPL_EOD!AK10+BYPL_EOD!AL10</f>
        <v>49.92</v>
      </c>
      <c r="K10">
        <f>MES_EOD!AK10+MES_EOD!AL10</f>
        <v>7.82</v>
      </c>
      <c r="L10">
        <f>NDMC_EOD!AK10+NDMC_EOD!AL10</f>
        <v>28</v>
      </c>
      <c r="M10">
        <f>TPDDL_EOD!AK10+TPDDL_EOD!AL10</f>
        <v>69.599999999999994</v>
      </c>
      <c r="N10">
        <f t="shared" si="0"/>
        <v>230.34</v>
      </c>
      <c r="O10" s="154">
        <f t="shared" si="1"/>
        <v>0</v>
      </c>
      <c r="P10">
        <v>74.999999999999986</v>
      </c>
      <c r="Q10">
        <v>49.919999999999995</v>
      </c>
      <c r="R10">
        <v>7.8199999999999994</v>
      </c>
      <c r="S10">
        <v>27.999999999999996</v>
      </c>
      <c r="T10">
        <v>69.59999999999998</v>
      </c>
      <c r="U10" s="156">
        <f t="shared" si="2"/>
        <v>230.33999999999997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230.33999999999997</v>
      </c>
      <c r="E11">
        <f>BAWANA!AM11</f>
        <v>0</v>
      </c>
      <c r="F11">
        <f t="shared" si="4"/>
        <v>256</v>
      </c>
      <c r="G11">
        <f t="shared" si="5"/>
        <v>230.33999999999997</v>
      </c>
      <c r="H11" s="154"/>
      <c r="I11">
        <f>BRPL_EOD!AK11+BRPL_EOD!AL11</f>
        <v>75</v>
      </c>
      <c r="J11">
        <f>BYPL_EOD!AK11+BYPL_EOD!AL11</f>
        <v>49.92</v>
      </c>
      <c r="K11">
        <f>MES_EOD!AK11+MES_EOD!AL11</f>
        <v>7.82</v>
      </c>
      <c r="L11">
        <f>NDMC_EOD!AK11+NDMC_EOD!AL11</f>
        <v>28</v>
      </c>
      <c r="M11">
        <f>TPDDL_EOD!AK11+TPDDL_EOD!AL11</f>
        <v>69.599999999999994</v>
      </c>
      <c r="N11">
        <f t="shared" si="0"/>
        <v>230.34</v>
      </c>
      <c r="O11" s="154">
        <f t="shared" si="1"/>
        <v>0</v>
      </c>
      <c r="P11">
        <v>74.999999999999986</v>
      </c>
      <c r="Q11">
        <v>49.919999999999995</v>
      </c>
      <c r="R11">
        <v>7.8199999999999994</v>
      </c>
      <c r="S11">
        <v>27.999999999999996</v>
      </c>
      <c r="T11">
        <v>69.59999999999998</v>
      </c>
      <c r="U11" s="156">
        <f t="shared" si="2"/>
        <v>230.33999999999997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230.33999999999997</v>
      </c>
      <c r="E12">
        <f>BAWANA!AM12</f>
        <v>0</v>
      </c>
      <c r="F12">
        <f t="shared" si="4"/>
        <v>256</v>
      </c>
      <c r="G12">
        <f t="shared" si="5"/>
        <v>230.33999999999997</v>
      </c>
      <c r="H12" s="154"/>
      <c r="I12">
        <f>BRPL_EOD!AK12+BRPL_EOD!AL12</f>
        <v>75</v>
      </c>
      <c r="J12">
        <f>BYPL_EOD!AK12+BYPL_EOD!AL12</f>
        <v>49.92</v>
      </c>
      <c r="K12">
        <f>MES_EOD!AK12+MES_EOD!AL12</f>
        <v>7.82</v>
      </c>
      <c r="L12">
        <f>NDMC_EOD!AK12+NDMC_EOD!AL12</f>
        <v>28</v>
      </c>
      <c r="M12">
        <f>TPDDL_EOD!AK12+TPDDL_EOD!AL12</f>
        <v>69.599999999999994</v>
      </c>
      <c r="N12">
        <f t="shared" si="0"/>
        <v>230.34</v>
      </c>
      <c r="O12" s="154">
        <f t="shared" si="1"/>
        <v>0</v>
      </c>
      <c r="P12">
        <v>74.999999999999986</v>
      </c>
      <c r="Q12">
        <v>49.919999999999995</v>
      </c>
      <c r="R12">
        <v>7.8199999999999994</v>
      </c>
      <c r="S12">
        <v>27.999999999999996</v>
      </c>
      <c r="T12">
        <v>69.59999999999998</v>
      </c>
      <c r="U12" s="156">
        <f t="shared" si="2"/>
        <v>230.33999999999997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231.33999999999997</v>
      </c>
      <c r="E13">
        <f>BAWANA!AM13</f>
        <v>0</v>
      </c>
      <c r="F13">
        <f t="shared" si="4"/>
        <v>256</v>
      </c>
      <c r="G13">
        <f t="shared" si="5"/>
        <v>231.33999999999997</v>
      </c>
      <c r="H13" s="154"/>
      <c r="I13">
        <f>BRPL_EOD!AK13+BRPL_EOD!AL13</f>
        <v>75</v>
      </c>
      <c r="J13">
        <f>BYPL_EOD!AK13+BYPL_EOD!AL13</f>
        <v>49.92</v>
      </c>
      <c r="K13">
        <f>MES_EOD!AK13+MES_EOD!AL13</f>
        <v>8.82</v>
      </c>
      <c r="L13">
        <f>NDMC_EOD!AK13+NDMC_EOD!AL13</f>
        <v>28</v>
      </c>
      <c r="M13">
        <f>TPDDL_EOD!AK13+TPDDL_EOD!AL13</f>
        <v>69.599999999999994</v>
      </c>
      <c r="N13">
        <f t="shared" si="0"/>
        <v>231.34</v>
      </c>
      <c r="O13" s="154">
        <f t="shared" si="1"/>
        <v>0</v>
      </c>
      <c r="P13">
        <v>74.999999999999986</v>
      </c>
      <c r="Q13">
        <v>49.919999999999995</v>
      </c>
      <c r="R13">
        <v>8.8199999999999985</v>
      </c>
      <c r="S13">
        <v>27.999999999999996</v>
      </c>
      <c r="T13">
        <v>69.59999999999998</v>
      </c>
      <c r="U13" s="156">
        <f t="shared" si="2"/>
        <v>231.33999999999997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228.33999999999997</v>
      </c>
      <c r="E14">
        <f>BAWANA!AM14</f>
        <v>0</v>
      </c>
      <c r="F14">
        <f t="shared" si="4"/>
        <v>256</v>
      </c>
      <c r="G14">
        <f t="shared" si="5"/>
        <v>228.33999999999997</v>
      </c>
      <c r="H14" s="154"/>
      <c r="I14">
        <f>BRPL_EOD!AK14+BRPL_EOD!AL14</f>
        <v>75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69.599999999999994</v>
      </c>
      <c r="N14">
        <f t="shared" si="0"/>
        <v>228.34</v>
      </c>
      <c r="O14" s="154">
        <f t="shared" si="1"/>
        <v>0</v>
      </c>
      <c r="P14">
        <v>74.999999999999986</v>
      </c>
      <c r="Q14">
        <v>49.919999999999995</v>
      </c>
      <c r="R14">
        <v>5.8199999999999994</v>
      </c>
      <c r="S14">
        <v>27.999999999999996</v>
      </c>
      <c r="T14">
        <v>69.59999999999998</v>
      </c>
      <c r="U14" s="156">
        <f t="shared" si="2"/>
        <v>228.33999999999997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228.33999999999997</v>
      </c>
      <c r="E15">
        <f>BAWANA!AM15</f>
        <v>0</v>
      </c>
      <c r="F15">
        <f t="shared" si="4"/>
        <v>256</v>
      </c>
      <c r="G15">
        <f t="shared" si="5"/>
        <v>228.33999999999997</v>
      </c>
      <c r="H15" s="154"/>
      <c r="I15">
        <f>BRPL_EOD!AK15+BRPL_EOD!AL15</f>
        <v>75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69.599999999999994</v>
      </c>
      <c r="N15">
        <f t="shared" si="0"/>
        <v>228.34</v>
      </c>
      <c r="O15" s="154">
        <f t="shared" si="1"/>
        <v>0</v>
      </c>
      <c r="P15">
        <v>74.999999999999986</v>
      </c>
      <c r="Q15">
        <v>49.919999999999995</v>
      </c>
      <c r="R15">
        <v>5.8199999999999994</v>
      </c>
      <c r="S15">
        <v>27.999999999999996</v>
      </c>
      <c r="T15">
        <v>69.59999999999998</v>
      </c>
      <c r="U15" s="156">
        <f t="shared" si="2"/>
        <v>228.33999999999997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230.33999999999997</v>
      </c>
      <c r="E16">
        <f>BAWANA!AM16</f>
        <v>0</v>
      </c>
      <c r="F16">
        <f t="shared" si="4"/>
        <v>256</v>
      </c>
      <c r="G16">
        <f t="shared" si="5"/>
        <v>230.33999999999997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6.82</v>
      </c>
      <c r="L16">
        <f>NDMC_EOD!AK16+NDMC_EOD!AL16</f>
        <v>28</v>
      </c>
      <c r="M16">
        <f>TPDDL_EOD!AK16+TPDDL_EOD!AL16</f>
        <v>69.599999999999994</v>
      </c>
      <c r="N16">
        <f t="shared" si="0"/>
        <v>230.34</v>
      </c>
      <c r="O16" s="154">
        <f t="shared" si="1"/>
        <v>0</v>
      </c>
      <c r="P16">
        <v>75.999999999999986</v>
      </c>
      <c r="Q16">
        <v>49.919999999999995</v>
      </c>
      <c r="R16">
        <v>6.8199999999999994</v>
      </c>
      <c r="S16">
        <v>27.999999999999996</v>
      </c>
      <c r="T16">
        <v>69.59999999999998</v>
      </c>
      <c r="U16" s="156">
        <f t="shared" si="2"/>
        <v>230.33999999999997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230.33999999999997</v>
      </c>
      <c r="E17">
        <f>BAWANA!AM17</f>
        <v>0</v>
      </c>
      <c r="F17">
        <f t="shared" si="4"/>
        <v>256</v>
      </c>
      <c r="G17">
        <f t="shared" si="5"/>
        <v>230.33999999999997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6.82</v>
      </c>
      <c r="L17">
        <f>NDMC_EOD!AK17+NDMC_EOD!AL17</f>
        <v>28</v>
      </c>
      <c r="M17">
        <f>TPDDL_EOD!AK17+TPDDL_EOD!AL17</f>
        <v>69.599999999999994</v>
      </c>
      <c r="N17">
        <f t="shared" si="0"/>
        <v>230.34</v>
      </c>
      <c r="O17" s="154">
        <f t="shared" si="1"/>
        <v>0</v>
      </c>
      <c r="P17">
        <v>75.999999999999986</v>
      </c>
      <c r="Q17">
        <v>49.919999999999995</v>
      </c>
      <c r="R17">
        <v>6.8199999999999994</v>
      </c>
      <c r="S17">
        <v>27.999999999999996</v>
      </c>
      <c r="T17">
        <v>69.59999999999998</v>
      </c>
      <c r="U17" s="156">
        <f t="shared" si="2"/>
        <v>230.33999999999997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230.33999999999997</v>
      </c>
      <c r="E18">
        <f>BAWANA!AM18</f>
        <v>0</v>
      </c>
      <c r="F18">
        <f t="shared" si="4"/>
        <v>256</v>
      </c>
      <c r="G18">
        <f t="shared" si="5"/>
        <v>230.33999999999997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6.82</v>
      </c>
      <c r="L18">
        <f>NDMC_EOD!AK18+NDMC_EOD!AL18</f>
        <v>28</v>
      </c>
      <c r="M18">
        <f>TPDDL_EOD!AK18+TPDDL_EOD!AL18</f>
        <v>69.599999999999994</v>
      </c>
      <c r="N18">
        <f t="shared" si="0"/>
        <v>230.34</v>
      </c>
      <c r="O18" s="154">
        <f t="shared" si="1"/>
        <v>0</v>
      </c>
      <c r="P18">
        <v>75.999999999999986</v>
      </c>
      <c r="Q18">
        <v>49.919999999999995</v>
      </c>
      <c r="R18">
        <v>6.8199999999999994</v>
      </c>
      <c r="S18">
        <v>27.999999999999996</v>
      </c>
      <c r="T18">
        <v>69.59999999999998</v>
      </c>
      <c r="U18" s="156">
        <f t="shared" si="2"/>
        <v>230.33999999999997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252</v>
      </c>
      <c r="E19">
        <f>BAWANA!AM19</f>
        <v>0</v>
      </c>
      <c r="F19">
        <f t="shared" si="4"/>
        <v>256</v>
      </c>
      <c r="G19">
        <f t="shared" si="5"/>
        <v>252</v>
      </c>
      <c r="H19" s="154"/>
      <c r="I19">
        <f>BRPL_EOD!AK19+BRPL_EOD!AL19</f>
        <v>98.07</v>
      </c>
      <c r="J19">
        <f>BYPL_EOD!AK19+BYPL_EOD!AL19</f>
        <v>49.15</v>
      </c>
      <c r="K19">
        <f>MES_EOD!AK19+MES_EOD!AL19</f>
        <v>8.69</v>
      </c>
      <c r="L19">
        <f>NDMC_EOD!AK19+NDMC_EOD!AL19</f>
        <v>27.57</v>
      </c>
      <c r="M19">
        <f>TPDDL_EOD!AK19+TPDDL_EOD!AL19</f>
        <v>68.52</v>
      </c>
      <c r="N19">
        <f t="shared" si="0"/>
        <v>252</v>
      </c>
      <c r="O19" s="154">
        <f t="shared" si="1"/>
        <v>0</v>
      </c>
      <c r="P19">
        <v>98.07</v>
      </c>
      <c r="Q19">
        <v>49.15</v>
      </c>
      <c r="R19">
        <v>8.69</v>
      </c>
      <c r="S19">
        <v>27.57</v>
      </c>
      <c r="T19">
        <v>68.52</v>
      </c>
      <c r="U19" s="156">
        <f t="shared" si="2"/>
        <v>252</v>
      </c>
      <c r="V19" s="154">
        <f t="shared" si="3"/>
        <v>0</v>
      </c>
      <c r="Y19">
        <f>BAWANA!AW19+BAWANA!AX19</f>
        <v>31.5</v>
      </c>
      <c r="Z19">
        <f>BAWANA!BD19+BAWANA!BE19</f>
        <v>31.5</v>
      </c>
      <c r="AA19">
        <f>BAWANA!X19+BAWANA!Y19</f>
        <v>31.5</v>
      </c>
      <c r="AB19">
        <f>BAWANA!AE19+BAWANA!AF19</f>
        <v>31.5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251.39999999999998</v>
      </c>
      <c r="E20">
        <f>BAWANA!AM20</f>
        <v>0</v>
      </c>
      <c r="F20">
        <f t="shared" si="4"/>
        <v>256</v>
      </c>
      <c r="G20">
        <f t="shared" si="5"/>
        <v>251.39999999999998</v>
      </c>
      <c r="H20" s="154"/>
      <c r="I20">
        <f>BRPL_EOD!AK20+BRPL_EOD!AL20</f>
        <v>99</v>
      </c>
      <c r="J20">
        <f>BYPL_EOD!AK20+BYPL_EOD!AL20</f>
        <v>49.61</v>
      </c>
      <c r="K20">
        <f>MES_EOD!AK20+MES_EOD!AL20</f>
        <v>5.79</v>
      </c>
      <c r="L20">
        <f>NDMC_EOD!AK20+NDMC_EOD!AL20</f>
        <v>27.83</v>
      </c>
      <c r="M20">
        <f>TPDDL_EOD!AK20+TPDDL_EOD!AL20</f>
        <v>69.17</v>
      </c>
      <c r="N20">
        <f t="shared" si="0"/>
        <v>251.40000000000003</v>
      </c>
      <c r="O20" s="154">
        <f t="shared" si="1"/>
        <v>0</v>
      </c>
      <c r="P20">
        <v>98.999999999999972</v>
      </c>
      <c r="Q20">
        <v>49.609999999999985</v>
      </c>
      <c r="R20">
        <v>5.7899999999999991</v>
      </c>
      <c r="S20">
        <v>27.829999999999991</v>
      </c>
      <c r="T20">
        <v>69.169999999999987</v>
      </c>
      <c r="U20" s="156">
        <f t="shared" si="2"/>
        <v>251.39999999999992</v>
      </c>
      <c r="V20" s="154">
        <f t="shared" si="3"/>
        <v>0</v>
      </c>
      <c r="Y20">
        <f>BAWANA!AW20+BAWANA!AX20</f>
        <v>31.8</v>
      </c>
      <c r="Z20">
        <f>BAWANA!BD20+BAWANA!BE20</f>
        <v>31.8</v>
      </c>
      <c r="AA20">
        <f>BAWANA!X20+BAWANA!Y20</f>
        <v>31.8</v>
      </c>
      <c r="AB20">
        <f>BAWANA!AE20+BAWANA!AF20</f>
        <v>31.8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251.79999999999998</v>
      </c>
      <c r="E21">
        <f>BAWANA!AM21</f>
        <v>0</v>
      </c>
      <c r="F21">
        <f t="shared" si="4"/>
        <v>256</v>
      </c>
      <c r="G21">
        <f t="shared" si="5"/>
        <v>251.79999999999998</v>
      </c>
      <c r="H21" s="154"/>
      <c r="I21">
        <f>BRPL_EOD!AK21+BRPL_EOD!AL21</f>
        <v>98.38</v>
      </c>
      <c r="J21">
        <f>BYPL_EOD!AK21+BYPL_EOD!AL21</f>
        <v>49.3</v>
      </c>
      <c r="K21">
        <f>MES_EOD!AK21+MES_EOD!AL21</f>
        <v>7.73</v>
      </c>
      <c r="L21">
        <f>NDMC_EOD!AK21+NDMC_EOD!AL21</f>
        <v>27.65</v>
      </c>
      <c r="M21">
        <f>TPDDL_EOD!AK21+TPDDL_EOD!AL21</f>
        <v>68.739999999999995</v>
      </c>
      <c r="N21">
        <f t="shared" si="0"/>
        <v>251.8</v>
      </c>
      <c r="O21" s="154">
        <f t="shared" si="1"/>
        <v>0</v>
      </c>
      <c r="P21">
        <v>98.379999999999981</v>
      </c>
      <c r="Q21">
        <v>49.29999999999999</v>
      </c>
      <c r="R21">
        <v>7.7299999999999995</v>
      </c>
      <c r="S21">
        <v>27.649999999999995</v>
      </c>
      <c r="T21">
        <v>68.739999999999981</v>
      </c>
      <c r="U21" s="156">
        <f t="shared" si="2"/>
        <v>251.79999999999995</v>
      </c>
      <c r="V21" s="154">
        <f t="shared" si="3"/>
        <v>0</v>
      </c>
      <c r="Y21">
        <f>BAWANA!AW21+BAWANA!AX21</f>
        <v>31.6</v>
      </c>
      <c r="Z21">
        <f>BAWANA!BD21+BAWANA!BE21</f>
        <v>31.6</v>
      </c>
      <c r="AA21">
        <f>BAWANA!X21+BAWANA!Y21</f>
        <v>31.6</v>
      </c>
      <c r="AB21">
        <f>BAWANA!AE21+BAWANA!AF21</f>
        <v>31.6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251.79999999999998</v>
      </c>
      <c r="E22">
        <f>BAWANA!AM22</f>
        <v>0</v>
      </c>
      <c r="F22">
        <f t="shared" si="4"/>
        <v>256</v>
      </c>
      <c r="G22">
        <f t="shared" si="5"/>
        <v>251.79999999999998</v>
      </c>
      <c r="H22" s="154"/>
      <c r="I22">
        <f>BRPL_EOD!AK22+BRPL_EOD!AL22</f>
        <v>98.38</v>
      </c>
      <c r="J22">
        <f>BYPL_EOD!AK22+BYPL_EOD!AL22</f>
        <v>49.3</v>
      </c>
      <c r="K22">
        <f>MES_EOD!AK22+MES_EOD!AL22</f>
        <v>7.73</v>
      </c>
      <c r="L22">
        <f>NDMC_EOD!AK22+NDMC_EOD!AL22</f>
        <v>27.65</v>
      </c>
      <c r="M22">
        <f>TPDDL_EOD!AK22+TPDDL_EOD!AL22</f>
        <v>68.739999999999995</v>
      </c>
      <c r="N22">
        <f t="shared" si="0"/>
        <v>251.8</v>
      </c>
      <c r="O22" s="154">
        <f t="shared" si="1"/>
        <v>0</v>
      </c>
      <c r="P22">
        <v>98.379999999999981</v>
      </c>
      <c r="Q22">
        <v>49.29999999999999</v>
      </c>
      <c r="R22">
        <v>7.7299999999999995</v>
      </c>
      <c r="S22">
        <v>27.649999999999995</v>
      </c>
      <c r="T22">
        <v>68.739999999999981</v>
      </c>
      <c r="U22" s="156">
        <f t="shared" si="2"/>
        <v>251.79999999999995</v>
      </c>
      <c r="V22" s="154">
        <f t="shared" si="3"/>
        <v>0</v>
      </c>
      <c r="Y22">
        <f>BAWANA!AW22+BAWANA!AX22</f>
        <v>31.6</v>
      </c>
      <c r="Z22">
        <f>BAWANA!BD22+BAWANA!BE22</f>
        <v>31.6</v>
      </c>
      <c r="AA22">
        <f>BAWANA!X22+BAWANA!Y22</f>
        <v>31.6</v>
      </c>
      <c r="AB22">
        <f>BAWANA!AE22+BAWANA!AF22</f>
        <v>31.6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251.79999999999998</v>
      </c>
      <c r="E23">
        <f>BAWANA!AM23</f>
        <v>0</v>
      </c>
      <c r="F23">
        <f t="shared" si="4"/>
        <v>256</v>
      </c>
      <c r="G23">
        <f t="shared" si="5"/>
        <v>251.79999999999998</v>
      </c>
      <c r="H23" s="154"/>
      <c r="I23">
        <f>BRPL_EOD!AK23+BRPL_EOD!AL23</f>
        <v>98.38</v>
      </c>
      <c r="J23">
        <f>BYPL_EOD!AK23+BYPL_EOD!AL23</f>
        <v>49.3</v>
      </c>
      <c r="K23">
        <f>MES_EOD!AK23+MES_EOD!AL23</f>
        <v>7.73</v>
      </c>
      <c r="L23">
        <f>NDMC_EOD!AK23+NDMC_EOD!AL23</f>
        <v>27.65</v>
      </c>
      <c r="M23">
        <f>TPDDL_EOD!AK23+TPDDL_EOD!AL23</f>
        <v>68.739999999999995</v>
      </c>
      <c r="N23">
        <f t="shared" si="0"/>
        <v>251.8</v>
      </c>
      <c r="O23" s="154">
        <f t="shared" si="1"/>
        <v>0</v>
      </c>
      <c r="P23">
        <v>98.379999999999981</v>
      </c>
      <c r="Q23">
        <v>49.29999999999999</v>
      </c>
      <c r="R23">
        <v>7.7299999999999995</v>
      </c>
      <c r="S23">
        <v>27.649999999999995</v>
      </c>
      <c r="T23">
        <v>68.739999999999981</v>
      </c>
      <c r="U23" s="156">
        <f t="shared" si="2"/>
        <v>251.79999999999995</v>
      </c>
      <c r="V23" s="154">
        <f t="shared" si="3"/>
        <v>0</v>
      </c>
      <c r="Y23">
        <f>BAWANA!AW23+BAWANA!AX23</f>
        <v>31.6</v>
      </c>
      <c r="Z23">
        <f>BAWANA!BD23+BAWANA!BE23</f>
        <v>31.6</v>
      </c>
      <c r="AA23">
        <f>BAWANA!X23+BAWANA!Y23</f>
        <v>31.6</v>
      </c>
      <c r="AB23">
        <f>BAWANA!AE23+BAWANA!AF23</f>
        <v>31.6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252</v>
      </c>
      <c r="E24">
        <f>BAWANA!AM24</f>
        <v>0</v>
      </c>
      <c r="F24">
        <f t="shared" si="4"/>
        <v>256</v>
      </c>
      <c r="G24">
        <f t="shared" si="5"/>
        <v>252</v>
      </c>
      <c r="H24" s="154"/>
      <c r="I24">
        <f>BRPL_EOD!AK24+BRPL_EOD!AL24</f>
        <v>98.07</v>
      </c>
      <c r="J24">
        <f>BYPL_EOD!AK24+BYPL_EOD!AL24</f>
        <v>49.15</v>
      </c>
      <c r="K24">
        <f>MES_EOD!AK24+MES_EOD!AL24</f>
        <v>8.69</v>
      </c>
      <c r="L24">
        <f>NDMC_EOD!AK24+NDMC_EOD!AL24</f>
        <v>27.57</v>
      </c>
      <c r="M24">
        <f>TPDDL_EOD!AK24+TPDDL_EOD!AL24</f>
        <v>68.52</v>
      </c>
      <c r="N24">
        <f t="shared" si="0"/>
        <v>252</v>
      </c>
      <c r="O24" s="154">
        <f t="shared" si="1"/>
        <v>0</v>
      </c>
      <c r="P24">
        <v>98.07</v>
      </c>
      <c r="Q24">
        <v>49.15</v>
      </c>
      <c r="R24">
        <v>8.69</v>
      </c>
      <c r="S24">
        <v>27.57</v>
      </c>
      <c r="T24">
        <v>68.52</v>
      </c>
      <c r="U24" s="156">
        <f t="shared" si="2"/>
        <v>252</v>
      </c>
      <c r="V24" s="154">
        <f t="shared" si="3"/>
        <v>0</v>
      </c>
      <c r="Y24">
        <f>BAWANA!AW24+BAWANA!AX24</f>
        <v>31.5</v>
      </c>
      <c r="Z24">
        <f>BAWANA!BD24+BAWANA!BE24</f>
        <v>31.5</v>
      </c>
      <c r="AA24">
        <f>BAWANA!X24+BAWANA!Y24</f>
        <v>31.5</v>
      </c>
      <c r="AB24">
        <f>BAWANA!AE24+BAWANA!AF24</f>
        <v>31.5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252</v>
      </c>
      <c r="E25">
        <f>BAWANA!AM25</f>
        <v>0</v>
      </c>
      <c r="F25">
        <f t="shared" si="4"/>
        <v>256</v>
      </c>
      <c r="G25">
        <f t="shared" si="5"/>
        <v>252</v>
      </c>
      <c r="H25" s="154"/>
      <c r="I25">
        <f>BRPL_EOD!AK25+BRPL_EOD!AL25</f>
        <v>98.07</v>
      </c>
      <c r="J25">
        <f>BYPL_EOD!AK25+BYPL_EOD!AL25</f>
        <v>49.15</v>
      </c>
      <c r="K25">
        <f>MES_EOD!AK25+MES_EOD!AL25</f>
        <v>8.69</v>
      </c>
      <c r="L25">
        <f>NDMC_EOD!AK25+NDMC_EOD!AL25</f>
        <v>27.57</v>
      </c>
      <c r="M25">
        <f>TPDDL_EOD!AK25+TPDDL_EOD!AL25</f>
        <v>68.52</v>
      </c>
      <c r="N25">
        <f t="shared" si="0"/>
        <v>252</v>
      </c>
      <c r="O25" s="154">
        <f t="shared" si="1"/>
        <v>0</v>
      </c>
      <c r="P25">
        <v>98.07</v>
      </c>
      <c r="Q25">
        <v>49.15</v>
      </c>
      <c r="R25">
        <v>8.69</v>
      </c>
      <c r="S25">
        <v>27.57</v>
      </c>
      <c r="T25">
        <v>68.52</v>
      </c>
      <c r="U25" s="156">
        <f t="shared" si="2"/>
        <v>252</v>
      </c>
      <c r="V25" s="154">
        <f t="shared" si="3"/>
        <v>0</v>
      </c>
      <c r="Y25">
        <f>BAWANA!AW25+BAWANA!AX25</f>
        <v>31.5</v>
      </c>
      <c r="Z25">
        <f>BAWANA!BD25+BAWANA!BE25</f>
        <v>31.5</v>
      </c>
      <c r="AA25">
        <f>BAWANA!X25+BAWANA!Y25</f>
        <v>31.5</v>
      </c>
      <c r="AB25">
        <f>BAWANA!AE25+BAWANA!AF25</f>
        <v>31.5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252</v>
      </c>
      <c r="E26">
        <f>BAWANA!AM26</f>
        <v>0</v>
      </c>
      <c r="F26">
        <f t="shared" si="4"/>
        <v>256</v>
      </c>
      <c r="G26">
        <f t="shared" si="5"/>
        <v>252</v>
      </c>
      <c r="H26" s="154"/>
      <c r="I26">
        <f>BRPL_EOD!AK26+BRPL_EOD!AL26</f>
        <v>98.07</v>
      </c>
      <c r="J26">
        <f>BYPL_EOD!AK26+BYPL_EOD!AL26</f>
        <v>49.15</v>
      </c>
      <c r="K26">
        <f>MES_EOD!AK26+MES_EOD!AL26</f>
        <v>8.69</v>
      </c>
      <c r="L26">
        <f>NDMC_EOD!AK26+NDMC_EOD!AL26</f>
        <v>27.57</v>
      </c>
      <c r="M26">
        <f>TPDDL_EOD!AK26+TPDDL_EOD!AL26</f>
        <v>68.52</v>
      </c>
      <c r="N26">
        <f t="shared" si="0"/>
        <v>252</v>
      </c>
      <c r="O26" s="154">
        <f t="shared" si="1"/>
        <v>0</v>
      </c>
      <c r="P26">
        <v>98.07</v>
      </c>
      <c r="Q26">
        <v>49.15</v>
      </c>
      <c r="R26">
        <v>8.69</v>
      </c>
      <c r="S26">
        <v>27.57</v>
      </c>
      <c r="T26">
        <v>68.52</v>
      </c>
      <c r="U26" s="156">
        <f t="shared" si="2"/>
        <v>252</v>
      </c>
      <c r="V26" s="154">
        <f t="shared" si="3"/>
        <v>0</v>
      </c>
      <c r="Y26">
        <f>BAWANA!AW26+BAWANA!AX26</f>
        <v>31.5</v>
      </c>
      <c r="Z26">
        <f>BAWANA!BD26+BAWANA!BE26</f>
        <v>31.5</v>
      </c>
      <c r="AA26">
        <f>BAWANA!X26+BAWANA!Y26</f>
        <v>31.5</v>
      </c>
      <c r="AB26">
        <f>BAWANA!AE26+BAWANA!AF26</f>
        <v>31.5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252</v>
      </c>
      <c r="E27">
        <f>BAWANA!AM27</f>
        <v>0</v>
      </c>
      <c r="F27">
        <f t="shared" si="4"/>
        <v>256</v>
      </c>
      <c r="G27">
        <f t="shared" si="5"/>
        <v>252</v>
      </c>
      <c r="H27" s="154"/>
      <c r="I27">
        <f>BRPL_EOD!AK27+BRPL_EOD!AL27</f>
        <v>98.07</v>
      </c>
      <c r="J27">
        <f>BYPL_EOD!AK27+BYPL_EOD!AL27</f>
        <v>49.15</v>
      </c>
      <c r="K27">
        <f>MES_EOD!AK27+MES_EOD!AL27</f>
        <v>8.69</v>
      </c>
      <c r="L27">
        <f>NDMC_EOD!AK27+NDMC_EOD!AL27</f>
        <v>27.57</v>
      </c>
      <c r="M27">
        <f>TPDDL_EOD!AK27+TPDDL_EOD!AL27</f>
        <v>68.52</v>
      </c>
      <c r="N27">
        <f t="shared" si="0"/>
        <v>252</v>
      </c>
      <c r="O27" s="154">
        <f t="shared" si="1"/>
        <v>0</v>
      </c>
      <c r="P27">
        <v>98.07</v>
      </c>
      <c r="Q27">
        <v>49.15</v>
      </c>
      <c r="R27">
        <v>8.69</v>
      </c>
      <c r="S27">
        <v>27.57</v>
      </c>
      <c r="T27">
        <v>68.52</v>
      </c>
      <c r="U27" s="156">
        <f t="shared" si="2"/>
        <v>252</v>
      </c>
      <c r="V27" s="154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</v>
      </c>
      <c r="E28">
        <f>BAWANA!AM28</f>
        <v>0</v>
      </c>
      <c r="F28">
        <f t="shared" si="4"/>
        <v>256</v>
      </c>
      <c r="G28">
        <f t="shared" si="5"/>
        <v>252</v>
      </c>
      <c r="H28" s="154"/>
      <c r="I28">
        <f>BRPL_EOD!AK28+BRPL_EOD!AL28</f>
        <v>98.07</v>
      </c>
      <c r="J28">
        <f>BYPL_EOD!AK28+BYPL_EOD!AL28</f>
        <v>49.15</v>
      </c>
      <c r="K28">
        <f>MES_EOD!AK28+MES_EOD!AL28</f>
        <v>8.69</v>
      </c>
      <c r="L28">
        <f>NDMC_EOD!AK28+NDMC_EOD!AL28</f>
        <v>27.57</v>
      </c>
      <c r="M28">
        <f>TPDDL_EOD!AK28+TPDDL_EOD!AL28</f>
        <v>68.52</v>
      </c>
      <c r="N28">
        <f t="shared" si="0"/>
        <v>252</v>
      </c>
      <c r="O28" s="154">
        <f t="shared" si="1"/>
        <v>0</v>
      </c>
      <c r="P28">
        <v>98.07</v>
      </c>
      <c r="Q28">
        <v>49.15</v>
      </c>
      <c r="R28">
        <v>8.69</v>
      </c>
      <c r="S28">
        <v>27.57</v>
      </c>
      <c r="T28">
        <v>68.52</v>
      </c>
      <c r="U28" s="156">
        <f t="shared" si="2"/>
        <v>252</v>
      </c>
      <c r="V28" s="154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</v>
      </c>
      <c r="E29">
        <f>BAWANA!AM29</f>
        <v>0</v>
      </c>
      <c r="F29">
        <f t="shared" si="4"/>
        <v>256</v>
      </c>
      <c r="G29">
        <f t="shared" si="5"/>
        <v>252</v>
      </c>
      <c r="H29" s="154"/>
      <c r="I29">
        <f>BRPL_EOD!AK29+BRPL_EOD!AL29</f>
        <v>98.07</v>
      </c>
      <c r="J29">
        <f>BYPL_EOD!AK29+BYPL_EOD!AL29</f>
        <v>49.15</v>
      </c>
      <c r="K29">
        <f>MES_EOD!AK29+MES_EOD!AL29</f>
        <v>8.69</v>
      </c>
      <c r="L29">
        <f>NDMC_EOD!AK29+NDMC_EOD!AL29</f>
        <v>27.57</v>
      </c>
      <c r="M29">
        <f>TPDDL_EOD!AK29+TPDDL_EOD!AL29</f>
        <v>68.52</v>
      </c>
      <c r="N29">
        <f t="shared" si="0"/>
        <v>252</v>
      </c>
      <c r="O29" s="154">
        <f t="shared" si="1"/>
        <v>0</v>
      </c>
      <c r="P29">
        <v>98.07</v>
      </c>
      <c r="Q29">
        <v>49.15</v>
      </c>
      <c r="R29">
        <v>8.69</v>
      </c>
      <c r="S29">
        <v>27.57</v>
      </c>
      <c r="T29">
        <v>68.52</v>
      </c>
      <c r="U29" s="156">
        <f t="shared" si="2"/>
        <v>252</v>
      </c>
      <c r="V29" s="154">
        <f t="shared" si="3"/>
        <v>0</v>
      </c>
      <c r="Y29">
        <f>BAWANA!AW29+BAWANA!AX29</f>
        <v>31.5</v>
      </c>
      <c r="Z29">
        <f>BAWANA!BD29+BAWANA!BE29</f>
        <v>31.5</v>
      </c>
      <c r="AA29">
        <f>BAWANA!X29+BAWANA!Y29</f>
        <v>31.5</v>
      </c>
      <c r="AB29">
        <f>BAWANA!AE29+BAWANA!AF29</f>
        <v>31.5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236.33999999999997</v>
      </c>
      <c r="E30">
        <f>BAWANA!AM30</f>
        <v>0</v>
      </c>
      <c r="F30">
        <f t="shared" si="4"/>
        <v>256</v>
      </c>
      <c r="G30">
        <f t="shared" si="5"/>
        <v>236.33999999999997</v>
      </c>
      <c r="H30" s="154"/>
      <c r="I30">
        <f>BRPL_EOD!AK30+BRPL_EOD!AL30</f>
        <v>80</v>
      </c>
      <c r="J30">
        <f>BYPL_EOD!AK30+BYPL_EOD!AL30</f>
        <v>49.92</v>
      </c>
      <c r="K30">
        <f>MES_EOD!AK30+MES_EOD!AL30</f>
        <v>8.82</v>
      </c>
      <c r="L30">
        <f>NDMC_EOD!AK30+NDMC_EOD!AL30</f>
        <v>28</v>
      </c>
      <c r="M30">
        <f>TPDDL_EOD!AK30+TPDDL_EOD!AL30</f>
        <v>69.599999999999994</v>
      </c>
      <c r="N30">
        <f t="shared" si="0"/>
        <v>236.34</v>
      </c>
      <c r="O30" s="154">
        <f t="shared" si="1"/>
        <v>0</v>
      </c>
      <c r="P30">
        <v>79.999999999999986</v>
      </c>
      <c r="Q30">
        <v>49.919999999999995</v>
      </c>
      <c r="R30">
        <v>8.8199999999999985</v>
      </c>
      <c r="S30">
        <v>27.999999999999996</v>
      </c>
      <c r="T30">
        <v>69.59999999999998</v>
      </c>
      <c r="U30" s="156">
        <f t="shared" si="2"/>
        <v>236.33999999999997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54"/>
      <c r="I31">
        <f>BRPL_EOD!AK31+BRPL_EOD!AL31</f>
        <v>98.07</v>
      </c>
      <c r="J31">
        <f>BYPL_EOD!AK31+BYPL_EOD!AL31</f>
        <v>49.15</v>
      </c>
      <c r="K31">
        <f>MES_EOD!AK31+MES_EOD!AL31</f>
        <v>8.69</v>
      </c>
      <c r="L31">
        <f>NDMC_EOD!AK31+NDMC_EOD!AL31</f>
        <v>27.57</v>
      </c>
      <c r="M31">
        <f>TPDDL_EOD!AK31+TPDDL_EOD!AL31</f>
        <v>68.52</v>
      </c>
      <c r="N31">
        <f t="shared" si="0"/>
        <v>252</v>
      </c>
      <c r="O31" s="154">
        <f t="shared" si="1"/>
        <v>0</v>
      </c>
      <c r="P31">
        <v>98.07</v>
      </c>
      <c r="Q31">
        <v>49.15</v>
      </c>
      <c r="R31">
        <v>8.69</v>
      </c>
      <c r="S31">
        <v>27.57</v>
      </c>
      <c r="T31">
        <v>68.52</v>
      </c>
      <c r="U31" s="156">
        <f t="shared" si="2"/>
        <v>252</v>
      </c>
      <c r="V31" s="154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54"/>
      <c r="I32">
        <f>BRPL_EOD!AK32+BRPL_EOD!AL32</f>
        <v>98.07</v>
      </c>
      <c r="J32">
        <f>BYPL_EOD!AK32+BYPL_EOD!AL32</f>
        <v>49.15</v>
      </c>
      <c r="K32">
        <f>MES_EOD!AK32+MES_EOD!AL32</f>
        <v>8.69</v>
      </c>
      <c r="L32">
        <f>NDMC_EOD!AK32+NDMC_EOD!AL32</f>
        <v>27.57</v>
      </c>
      <c r="M32">
        <f>TPDDL_EOD!AK32+TPDDL_EOD!AL32</f>
        <v>68.52</v>
      </c>
      <c r="N32">
        <f t="shared" si="0"/>
        <v>252</v>
      </c>
      <c r="O32" s="154">
        <f t="shared" si="1"/>
        <v>0</v>
      </c>
      <c r="P32">
        <v>98.07</v>
      </c>
      <c r="Q32">
        <v>49.15</v>
      </c>
      <c r="R32">
        <v>8.69</v>
      </c>
      <c r="S32">
        <v>27.57</v>
      </c>
      <c r="T32">
        <v>68.52</v>
      </c>
      <c r="U32" s="156">
        <f t="shared" si="2"/>
        <v>252</v>
      </c>
      <c r="V32" s="154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54"/>
      <c r="I33">
        <f>BRPL_EOD!AK33+BRPL_EOD!AL33</f>
        <v>98.07</v>
      </c>
      <c r="J33">
        <f>BYPL_EOD!AK33+BYPL_EOD!AL33</f>
        <v>49.15</v>
      </c>
      <c r="K33">
        <f>MES_EOD!AK33+MES_EOD!AL33</f>
        <v>8.69</v>
      </c>
      <c r="L33">
        <f>NDMC_EOD!AK33+NDMC_EOD!AL33</f>
        <v>27.57</v>
      </c>
      <c r="M33">
        <f>TPDDL_EOD!AK33+TPDDL_EOD!AL33</f>
        <v>68.52</v>
      </c>
      <c r="N33">
        <f t="shared" si="0"/>
        <v>252</v>
      </c>
      <c r="O33" s="154">
        <f t="shared" si="1"/>
        <v>0</v>
      </c>
      <c r="P33">
        <v>98.07</v>
      </c>
      <c r="Q33">
        <v>49.15</v>
      </c>
      <c r="R33">
        <v>8.69</v>
      </c>
      <c r="S33">
        <v>27.57</v>
      </c>
      <c r="T33">
        <v>68.52</v>
      </c>
      <c r="U33" s="156">
        <f t="shared" si="2"/>
        <v>252</v>
      </c>
      <c r="V33" s="154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54"/>
      <c r="I34">
        <f>BRPL_EOD!AK34+BRPL_EOD!AL34</f>
        <v>98.07</v>
      </c>
      <c r="J34">
        <f>BYPL_EOD!AK34+BYPL_EOD!AL34</f>
        <v>49.15</v>
      </c>
      <c r="K34">
        <f>MES_EOD!AK34+MES_EOD!AL34</f>
        <v>8.69</v>
      </c>
      <c r="L34">
        <f>NDMC_EOD!AK34+NDMC_EOD!AL34</f>
        <v>27.57</v>
      </c>
      <c r="M34">
        <f>TPDDL_EOD!AK34+TPDDL_EOD!AL34</f>
        <v>68.52</v>
      </c>
      <c r="N34">
        <f t="shared" si="0"/>
        <v>252</v>
      </c>
      <c r="O34" s="154">
        <f t="shared" si="1"/>
        <v>0</v>
      </c>
      <c r="P34">
        <v>98.07</v>
      </c>
      <c r="Q34">
        <v>49.15</v>
      </c>
      <c r="R34">
        <v>8.69</v>
      </c>
      <c r="S34">
        <v>27.57</v>
      </c>
      <c r="T34">
        <v>68.52</v>
      </c>
      <c r="U34" s="156">
        <f t="shared" si="2"/>
        <v>252</v>
      </c>
      <c r="V34" s="154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232.33999999999997</v>
      </c>
      <c r="E35">
        <f>BAWANA!AM35</f>
        <v>0</v>
      </c>
      <c r="F35">
        <f t="shared" si="4"/>
        <v>256</v>
      </c>
      <c r="G35">
        <f t="shared" si="5"/>
        <v>232.33999999999997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8.82</v>
      </c>
      <c r="L35">
        <f>NDMC_EOD!AK35+NDMC_EOD!AL35</f>
        <v>28</v>
      </c>
      <c r="M35">
        <f>TPDDL_EOD!AK35+TPDDL_EOD!AL35</f>
        <v>69.599999999999994</v>
      </c>
      <c r="N35">
        <f t="shared" si="0"/>
        <v>232.34</v>
      </c>
      <c r="O35" s="154">
        <f t="shared" si="1"/>
        <v>0</v>
      </c>
      <c r="P35">
        <v>75.999999999999986</v>
      </c>
      <c r="Q35">
        <v>49.919999999999995</v>
      </c>
      <c r="R35">
        <v>8.8199999999999985</v>
      </c>
      <c r="S35">
        <v>27.999999999999996</v>
      </c>
      <c r="T35">
        <v>69.59999999999998</v>
      </c>
      <c r="U35" s="156">
        <f t="shared" si="2"/>
        <v>232.33999999999997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232.33999999999997</v>
      </c>
      <c r="E36">
        <f>BAWANA!AM36</f>
        <v>0</v>
      </c>
      <c r="F36">
        <f t="shared" si="4"/>
        <v>256</v>
      </c>
      <c r="G36">
        <f t="shared" si="5"/>
        <v>232.33999999999997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8.82</v>
      </c>
      <c r="L36">
        <f>NDMC_EOD!AK36+NDMC_EOD!AL36</f>
        <v>28</v>
      </c>
      <c r="M36">
        <f>TPDDL_EOD!AK36+TPDDL_EOD!AL36</f>
        <v>69.599999999999994</v>
      </c>
      <c r="N36">
        <f t="shared" si="0"/>
        <v>232.34</v>
      </c>
      <c r="O36" s="154">
        <f t="shared" si="1"/>
        <v>0</v>
      </c>
      <c r="P36">
        <v>75.999999999999986</v>
      </c>
      <c r="Q36">
        <v>49.919999999999995</v>
      </c>
      <c r="R36">
        <v>8.8199999999999985</v>
      </c>
      <c r="S36">
        <v>27.999999999999996</v>
      </c>
      <c r="T36">
        <v>69.59999999999998</v>
      </c>
      <c r="U36" s="156">
        <f t="shared" si="2"/>
        <v>232.33999999999997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54"/>
      <c r="I37">
        <f>BRPL_EOD!AK37+BRPL_EOD!AL37</f>
        <v>98.07</v>
      </c>
      <c r="J37">
        <f>BYPL_EOD!AK37+BYPL_EOD!AL37</f>
        <v>49.15</v>
      </c>
      <c r="K37">
        <f>MES_EOD!AK37+MES_EOD!AL37</f>
        <v>8.69</v>
      </c>
      <c r="L37">
        <f>NDMC_EOD!AK37+NDMC_EOD!AL37</f>
        <v>27.57</v>
      </c>
      <c r="M37">
        <f>TPDDL_EOD!AK37+TPDDL_EOD!AL37</f>
        <v>68.52</v>
      </c>
      <c r="N37">
        <f t="shared" si="0"/>
        <v>252</v>
      </c>
      <c r="O37" s="154">
        <f t="shared" si="1"/>
        <v>0</v>
      </c>
      <c r="P37">
        <v>98.07</v>
      </c>
      <c r="Q37">
        <v>49.15</v>
      </c>
      <c r="R37">
        <v>8.69</v>
      </c>
      <c r="S37">
        <v>27.57</v>
      </c>
      <c r="T37">
        <v>68.52</v>
      </c>
      <c r="U37" s="156">
        <f t="shared" si="2"/>
        <v>252</v>
      </c>
      <c r="V37" s="154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54"/>
      <c r="I38">
        <f>BRPL_EOD!AK38+BRPL_EOD!AL38</f>
        <v>98.07</v>
      </c>
      <c r="J38">
        <f>BYPL_EOD!AK38+BYPL_EOD!AL38</f>
        <v>49.15</v>
      </c>
      <c r="K38">
        <f>MES_EOD!AK38+MES_EOD!AL38</f>
        <v>8.69</v>
      </c>
      <c r="L38">
        <f>NDMC_EOD!AK38+NDMC_EOD!AL38</f>
        <v>27.57</v>
      </c>
      <c r="M38">
        <f>TPDDL_EOD!AK38+TPDDL_EOD!AL38</f>
        <v>68.52</v>
      </c>
      <c r="N38">
        <f t="shared" si="0"/>
        <v>252</v>
      </c>
      <c r="O38" s="154">
        <f t="shared" si="1"/>
        <v>0</v>
      </c>
      <c r="P38">
        <v>98.07</v>
      </c>
      <c r="Q38">
        <v>49.15</v>
      </c>
      <c r="R38">
        <v>8.69</v>
      </c>
      <c r="S38">
        <v>27.57</v>
      </c>
      <c r="T38">
        <v>68.52</v>
      </c>
      <c r="U38" s="156">
        <f t="shared" si="2"/>
        <v>252</v>
      </c>
      <c r="V38" s="154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54"/>
      <c r="I39">
        <f>BRPL_EOD!AK39+BRPL_EOD!AL39</f>
        <v>98.07</v>
      </c>
      <c r="J39">
        <f>BYPL_EOD!AK39+BYPL_EOD!AL39</f>
        <v>49.15</v>
      </c>
      <c r="K39">
        <f>MES_EOD!AK39+MES_EOD!AL39</f>
        <v>8.69</v>
      </c>
      <c r="L39">
        <f>NDMC_EOD!AK39+NDMC_EOD!AL39</f>
        <v>27.57</v>
      </c>
      <c r="M39">
        <f>TPDDL_EOD!AK39+TPDDL_EOD!AL39</f>
        <v>68.52</v>
      </c>
      <c r="N39">
        <f t="shared" si="0"/>
        <v>252</v>
      </c>
      <c r="O39" s="154">
        <f t="shared" si="1"/>
        <v>0</v>
      </c>
      <c r="P39">
        <v>98.07</v>
      </c>
      <c r="Q39">
        <v>49.15</v>
      </c>
      <c r="R39">
        <v>8.69</v>
      </c>
      <c r="S39">
        <v>27.57</v>
      </c>
      <c r="T39">
        <v>68.52</v>
      </c>
      <c r="U39" s="156">
        <f t="shared" si="2"/>
        <v>252</v>
      </c>
      <c r="V39" s="154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54"/>
      <c r="I40">
        <f>BRPL_EOD!AK40+BRPL_EOD!AL40</f>
        <v>98.07</v>
      </c>
      <c r="J40">
        <f>BYPL_EOD!AK40+BYPL_EOD!AL40</f>
        <v>49.15</v>
      </c>
      <c r="K40">
        <f>MES_EOD!AK40+MES_EOD!AL40</f>
        <v>8.69</v>
      </c>
      <c r="L40">
        <f>NDMC_EOD!AK40+NDMC_EOD!AL40</f>
        <v>27.57</v>
      </c>
      <c r="M40">
        <f>TPDDL_EOD!AK40+TPDDL_EOD!AL40</f>
        <v>68.52</v>
      </c>
      <c r="N40">
        <f t="shared" si="0"/>
        <v>252</v>
      </c>
      <c r="O40" s="154">
        <f t="shared" si="1"/>
        <v>0</v>
      </c>
      <c r="P40">
        <v>98.07</v>
      </c>
      <c r="Q40">
        <v>49.15</v>
      </c>
      <c r="R40">
        <v>8.69</v>
      </c>
      <c r="S40">
        <v>27.57</v>
      </c>
      <c r="T40">
        <v>68.52</v>
      </c>
      <c r="U40" s="156">
        <f t="shared" si="2"/>
        <v>252</v>
      </c>
      <c r="V40" s="154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54"/>
      <c r="I41">
        <f>BRPL_EOD!AK41+BRPL_EOD!AL41</f>
        <v>98.07</v>
      </c>
      <c r="J41">
        <f>BYPL_EOD!AK41+BYPL_EOD!AL41</f>
        <v>49.15</v>
      </c>
      <c r="K41">
        <f>MES_EOD!AK41+MES_EOD!AL41</f>
        <v>8.69</v>
      </c>
      <c r="L41">
        <f>NDMC_EOD!AK41+NDMC_EOD!AL41</f>
        <v>27.57</v>
      </c>
      <c r="M41">
        <f>TPDDL_EOD!AK41+TPDDL_EOD!AL41</f>
        <v>68.52</v>
      </c>
      <c r="N41">
        <f t="shared" si="0"/>
        <v>252</v>
      </c>
      <c r="O41" s="154">
        <f t="shared" si="1"/>
        <v>0</v>
      </c>
      <c r="P41">
        <v>98.07</v>
      </c>
      <c r="Q41">
        <v>49.15</v>
      </c>
      <c r="R41">
        <v>8.69</v>
      </c>
      <c r="S41">
        <v>27.57</v>
      </c>
      <c r="T41">
        <v>68.52</v>
      </c>
      <c r="U41" s="156">
        <f t="shared" si="2"/>
        <v>252</v>
      </c>
      <c r="V41" s="154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252</v>
      </c>
      <c r="E42">
        <f>BAWANA!AM42</f>
        <v>0</v>
      </c>
      <c r="F42">
        <f t="shared" si="4"/>
        <v>256</v>
      </c>
      <c r="G42">
        <f t="shared" si="5"/>
        <v>252</v>
      </c>
      <c r="H42" s="154"/>
      <c r="I42">
        <f>BRPL_EOD!AK42+BRPL_EOD!AL42</f>
        <v>98.07</v>
      </c>
      <c r="J42">
        <f>BYPL_EOD!AK42+BYPL_EOD!AL42</f>
        <v>49.15</v>
      </c>
      <c r="K42">
        <f>MES_EOD!AK42+MES_EOD!AL42</f>
        <v>8.69</v>
      </c>
      <c r="L42">
        <f>NDMC_EOD!AK42+NDMC_EOD!AL42</f>
        <v>27.57</v>
      </c>
      <c r="M42">
        <f>TPDDL_EOD!AK42+TPDDL_EOD!AL42</f>
        <v>68.52</v>
      </c>
      <c r="N42">
        <f t="shared" si="0"/>
        <v>252</v>
      </c>
      <c r="O42" s="154">
        <f t="shared" si="1"/>
        <v>0</v>
      </c>
      <c r="P42">
        <v>98.07</v>
      </c>
      <c r="Q42">
        <v>49.15</v>
      </c>
      <c r="R42">
        <v>8.69</v>
      </c>
      <c r="S42">
        <v>27.57</v>
      </c>
      <c r="T42">
        <v>68.52</v>
      </c>
      <c r="U42" s="156">
        <f t="shared" si="2"/>
        <v>252</v>
      </c>
      <c r="V42" s="154">
        <f t="shared" si="3"/>
        <v>0</v>
      </c>
      <c r="Y42">
        <f>BAWANA!AW42+BAWANA!AX42</f>
        <v>31.5</v>
      </c>
      <c r="Z42">
        <f>BAWANA!BD42+BAWANA!BE42</f>
        <v>31.5</v>
      </c>
      <c r="AA42">
        <f>BAWANA!X42+BAWANA!Y42</f>
        <v>31.5</v>
      </c>
      <c r="AB42">
        <f>BAWANA!AE42+BAWANA!AF42</f>
        <v>31.5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</v>
      </c>
      <c r="E43">
        <f>BAWANA!AM43</f>
        <v>0</v>
      </c>
      <c r="F43">
        <f t="shared" si="4"/>
        <v>256</v>
      </c>
      <c r="G43">
        <f t="shared" si="5"/>
        <v>248</v>
      </c>
      <c r="H43" s="154"/>
      <c r="I43">
        <f>BRPL_EOD!AK43+BRPL_EOD!AL43</f>
        <v>96.52</v>
      </c>
      <c r="J43">
        <f>BYPL_EOD!AK43+BYPL_EOD!AL43</f>
        <v>48.37</v>
      </c>
      <c r="K43">
        <f>MES_EOD!AK43+MES_EOD!AL43</f>
        <v>8.5500000000000007</v>
      </c>
      <c r="L43">
        <f>NDMC_EOD!AK43+NDMC_EOD!AL43</f>
        <v>27.13</v>
      </c>
      <c r="M43">
        <f>TPDDL_EOD!AK43+TPDDL_EOD!AL43</f>
        <v>67.430000000000007</v>
      </c>
      <c r="N43">
        <f t="shared" si="0"/>
        <v>248</v>
      </c>
      <c r="O43" s="154">
        <f t="shared" si="1"/>
        <v>0</v>
      </c>
      <c r="P43">
        <v>96.52</v>
      </c>
      <c r="Q43">
        <v>48.37</v>
      </c>
      <c r="R43">
        <v>8.5500000000000007</v>
      </c>
      <c r="S43">
        <v>27.13</v>
      </c>
      <c r="T43">
        <v>67.430000000000007</v>
      </c>
      <c r="U43" s="156">
        <f t="shared" si="2"/>
        <v>248</v>
      </c>
      <c r="V43" s="154">
        <f t="shared" si="3"/>
        <v>0</v>
      </c>
      <c r="Y43">
        <f>BAWANA!AW43+BAWANA!AX43</f>
        <v>31</v>
      </c>
      <c r="Z43">
        <f>BAWANA!BD43+BAWANA!BE43</f>
        <v>31</v>
      </c>
      <c r="AA43">
        <f>BAWANA!X43+BAWANA!Y43</f>
        <v>31</v>
      </c>
      <c r="AB43">
        <f>BAWANA!AE43+BAWANA!AF43</f>
        <v>31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</v>
      </c>
      <c r="E44">
        <f>BAWANA!AM44</f>
        <v>0</v>
      </c>
      <c r="F44">
        <f t="shared" si="4"/>
        <v>256</v>
      </c>
      <c r="G44">
        <f t="shared" si="5"/>
        <v>248</v>
      </c>
      <c r="H44" s="154"/>
      <c r="I44">
        <f>BRPL_EOD!AK44+BRPL_EOD!AL44</f>
        <v>96.52</v>
      </c>
      <c r="J44">
        <f>BYPL_EOD!AK44+BYPL_EOD!AL44</f>
        <v>48.37</v>
      </c>
      <c r="K44">
        <f>MES_EOD!AK44+MES_EOD!AL44</f>
        <v>8.5500000000000007</v>
      </c>
      <c r="L44">
        <f>NDMC_EOD!AK44+NDMC_EOD!AL44</f>
        <v>27.13</v>
      </c>
      <c r="M44">
        <f>TPDDL_EOD!AK44+TPDDL_EOD!AL44</f>
        <v>67.430000000000007</v>
      </c>
      <c r="N44">
        <f t="shared" si="0"/>
        <v>248</v>
      </c>
      <c r="O44" s="154">
        <f t="shared" si="1"/>
        <v>0</v>
      </c>
      <c r="P44">
        <v>96.52</v>
      </c>
      <c r="Q44">
        <v>48.37</v>
      </c>
      <c r="R44">
        <v>8.5500000000000007</v>
      </c>
      <c r="S44">
        <v>27.13</v>
      </c>
      <c r="T44">
        <v>67.430000000000007</v>
      </c>
      <c r="U44" s="156">
        <f t="shared" si="2"/>
        <v>248</v>
      </c>
      <c r="V44" s="154">
        <f t="shared" si="3"/>
        <v>0</v>
      </c>
      <c r="Y44">
        <f>BAWANA!AW44+BAWANA!AX44</f>
        <v>31</v>
      </c>
      <c r="Z44">
        <f>BAWANA!BD44+BAWANA!BE44</f>
        <v>31</v>
      </c>
      <c r="AA44">
        <f>BAWANA!X44+BAWANA!Y44</f>
        <v>31</v>
      </c>
      <c r="AB44">
        <f>BAWANA!AE44+BAWANA!AF44</f>
        <v>31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</v>
      </c>
      <c r="E45">
        <f>BAWANA!AM45</f>
        <v>0</v>
      </c>
      <c r="F45">
        <f t="shared" si="4"/>
        <v>256</v>
      </c>
      <c r="G45">
        <f t="shared" si="5"/>
        <v>248</v>
      </c>
      <c r="H45" s="154"/>
      <c r="I45">
        <f>BRPL_EOD!AK45+BRPL_EOD!AL45</f>
        <v>96.52</v>
      </c>
      <c r="J45">
        <f>BYPL_EOD!AK45+BYPL_EOD!AL45</f>
        <v>48.37</v>
      </c>
      <c r="K45">
        <f>MES_EOD!AK45+MES_EOD!AL45</f>
        <v>8.5500000000000007</v>
      </c>
      <c r="L45">
        <f>NDMC_EOD!AK45+NDMC_EOD!AL45</f>
        <v>27.13</v>
      </c>
      <c r="M45">
        <f>TPDDL_EOD!AK45+TPDDL_EOD!AL45</f>
        <v>67.430000000000007</v>
      </c>
      <c r="N45">
        <f t="shared" si="0"/>
        <v>248</v>
      </c>
      <c r="O45" s="154">
        <f t="shared" si="1"/>
        <v>0</v>
      </c>
      <c r="P45">
        <v>96.52</v>
      </c>
      <c r="Q45">
        <v>48.37</v>
      </c>
      <c r="R45">
        <v>8.5500000000000007</v>
      </c>
      <c r="S45">
        <v>27.13</v>
      </c>
      <c r="T45">
        <v>67.430000000000007</v>
      </c>
      <c r="U45" s="156">
        <f t="shared" si="2"/>
        <v>248</v>
      </c>
      <c r="V45" s="154">
        <f t="shared" si="3"/>
        <v>0</v>
      </c>
      <c r="Y45">
        <f>BAWANA!AW45+BAWANA!AX45</f>
        <v>31</v>
      </c>
      <c r="Z45">
        <f>BAWANA!BD45+BAWANA!BE45</f>
        <v>31</v>
      </c>
      <c r="AA45">
        <f>BAWANA!X45+BAWANA!Y45</f>
        <v>31</v>
      </c>
      <c r="AB45">
        <f>BAWANA!AE45+BAWANA!AF45</f>
        <v>31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248</v>
      </c>
      <c r="E46">
        <f>BAWANA!AM46</f>
        <v>0</v>
      </c>
      <c r="F46">
        <f t="shared" si="4"/>
        <v>256</v>
      </c>
      <c r="G46">
        <f t="shared" si="5"/>
        <v>248</v>
      </c>
      <c r="H46" s="154"/>
      <c r="I46">
        <f>BRPL_EOD!AK46+BRPL_EOD!AL46</f>
        <v>96.52</v>
      </c>
      <c r="J46">
        <f>BYPL_EOD!AK46+BYPL_EOD!AL46</f>
        <v>48.37</v>
      </c>
      <c r="K46">
        <f>MES_EOD!AK46+MES_EOD!AL46</f>
        <v>8.5500000000000007</v>
      </c>
      <c r="L46">
        <f>NDMC_EOD!AK46+NDMC_EOD!AL46</f>
        <v>27.13</v>
      </c>
      <c r="M46">
        <f>TPDDL_EOD!AK46+TPDDL_EOD!AL46</f>
        <v>67.430000000000007</v>
      </c>
      <c r="N46">
        <f t="shared" si="0"/>
        <v>248</v>
      </c>
      <c r="O46" s="154">
        <f t="shared" si="1"/>
        <v>0</v>
      </c>
      <c r="P46">
        <v>96.52</v>
      </c>
      <c r="Q46">
        <v>48.37</v>
      </c>
      <c r="R46">
        <v>8.5500000000000007</v>
      </c>
      <c r="S46">
        <v>27.13</v>
      </c>
      <c r="T46">
        <v>67.430000000000007</v>
      </c>
      <c r="U46" s="156">
        <f t="shared" si="2"/>
        <v>248</v>
      </c>
      <c r="V46" s="154">
        <f t="shared" si="3"/>
        <v>0</v>
      </c>
      <c r="Y46">
        <f>BAWANA!AW46+BAWANA!AX46</f>
        <v>31</v>
      </c>
      <c r="Z46">
        <f>BAWANA!BD46+BAWANA!BE46</f>
        <v>31</v>
      </c>
      <c r="AA46">
        <f>BAWANA!X46+BAWANA!Y46</f>
        <v>31</v>
      </c>
      <c r="AB46">
        <f>BAWANA!AE46+BAWANA!AF46</f>
        <v>31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248</v>
      </c>
      <c r="E47">
        <f>BAWANA!AM47</f>
        <v>0</v>
      </c>
      <c r="F47">
        <f t="shared" si="4"/>
        <v>256</v>
      </c>
      <c r="G47">
        <f t="shared" si="5"/>
        <v>248</v>
      </c>
      <c r="H47" s="154"/>
      <c r="I47">
        <f>BRPL_EOD!AK47+BRPL_EOD!AL47</f>
        <v>99.28</v>
      </c>
      <c r="J47">
        <f>BYPL_EOD!AK47+BYPL_EOD!AL47</f>
        <v>48.36</v>
      </c>
      <c r="K47">
        <f>MES_EOD!AK47+MES_EOD!AL47</f>
        <v>5.81</v>
      </c>
      <c r="L47">
        <f>NDMC_EOD!AK47+NDMC_EOD!AL47</f>
        <v>27.13</v>
      </c>
      <c r="M47">
        <f>TPDDL_EOD!AK47+TPDDL_EOD!AL47</f>
        <v>67.430000000000007</v>
      </c>
      <c r="N47">
        <f t="shared" si="0"/>
        <v>248.01</v>
      </c>
      <c r="O47" s="154">
        <f t="shared" si="1"/>
        <v>-9.9999999999909051E-3</v>
      </c>
      <c r="P47">
        <v>99.275996935607438</v>
      </c>
      <c r="Q47">
        <v>48.358050078625865</v>
      </c>
      <c r="R47">
        <v>5.8097657352526104</v>
      </c>
      <c r="S47">
        <v>27.128906092496269</v>
      </c>
      <c r="T47">
        <v>67.427281158017834</v>
      </c>
      <c r="U47" s="156">
        <f t="shared" si="2"/>
        <v>248</v>
      </c>
      <c r="V47" s="154">
        <f t="shared" si="3"/>
        <v>0</v>
      </c>
      <c r="Y47">
        <f>BAWANA!AW47+BAWANA!AX47</f>
        <v>31</v>
      </c>
      <c r="Z47">
        <f>BAWANA!BD47+BAWANA!BE47</f>
        <v>31</v>
      </c>
      <c r="AA47">
        <f>BAWANA!X47+BAWANA!Y47</f>
        <v>31</v>
      </c>
      <c r="AB47">
        <f>BAWANA!AE47+BAWANA!AF47</f>
        <v>31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248</v>
      </c>
      <c r="E48">
        <f>BAWANA!AM48</f>
        <v>0</v>
      </c>
      <c r="F48">
        <f t="shared" si="4"/>
        <v>256</v>
      </c>
      <c r="G48">
        <f t="shared" si="5"/>
        <v>248</v>
      </c>
      <c r="H48" s="154"/>
      <c r="I48">
        <f>BRPL_EOD!AK48+BRPL_EOD!AL48</f>
        <v>99.28</v>
      </c>
      <c r="J48">
        <f>BYPL_EOD!AK48+BYPL_EOD!AL48</f>
        <v>48.36</v>
      </c>
      <c r="K48">
        <f>MES_EOD!AK48+MES_EOD!AL48</f>
        <v>5.81</v>
      </c>
      <c r="L48">
        <f>NDMC_EOD!AK48+NDMC_EOD!AL48</f>
        <v>27.13</v>
      </c>
      <c r="M48">
        <f>TPDDL_EOD!AK48+TPDDL_EOD!AL48</f>
        <v>67.430000000000007</v>
      </c>
      <c r="N48">
        <f t="shared" si="0"/>
        <v>248.01</v>
      </c>
      <c r="O48" s="154">
        <f t="shared" si="1"/>
        <v>-9.9999999999909051E-3</v>
      </c>
      <c r="P48">
        <v>99.275996935607438</v>
      </c>
      <c r="Q48">
        <v>48.358050078625865</v>
      </c>
      <c r="R48">
        <v>5.8097657352526104</v>
      </c>
      <c r="S48">
        <v>27.128906092496269</v>
      </c>
      <c r="T48">
        <v>67.427281158017834</v>
      </c>
      <c r="U48" s="156">
        <f t="shared" si="2"/>
        <v>248</v>
      </c>
      <c r="V48" s="154">
        <f t="shared" si="3"/>
        <v>0</v>
      </c>
      <c r="Y48">
        <f>BAWANA!AW48+BAWANA!AX48</f>
        <v>31</v>
      </c>
      <c r="Z48">
        <f>BAWANA!BD48+BAWANA!BE48</f>
        <v>31</v>
      </c>
      <c r="AA48">
        <f>BAWANA!X48+BAWANA!Y48</f>
        <v>31</v>
      </c>
      <c r="AB48">
        <f>BAWANA!AE48+BAWANA!AF48</f>
        <v>31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232.33999999999997</v>
      </c>
      <c r="E49">
        <f>BAWANA!AM49</f>
        <v>0</v>
      </c>
      <c r="F49">
        <f t="shared" si="4"/>
        <v>256</v>
      </c>
      <c r="G49">
        <f t="shared" si="5"/>
        <v>232.33999999999997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8.82</v>
      </c>
      <c r="L49">
        <f>NDMC_EOD!AK49+NDMC_EOD!AL49</f>
        <v>28</v>
      </c>
      <c r="M49">
        <f>TPDDL_EOD!AK49+TPDDL_EOD!AL49</f>
        <v>69.599999999999994</v>
      </c>
      <c r="N49">
        <f t="shared" si="0"/>
        <v>232.34</v>
      </c>
      <c r="O49" s="154">
        <f t="shared" si="1"/>
        <v>0</v>
      </c>
      <c r="P49">
        <v>75.999999999999986</v>
      </c>
      <c r="Q49">
        <v>49.919999999999995</v>
      </c>
      <c r="R49">
        <v>8.8199999999999985</v>
      </c>
      <c r="S49">
        <v>27.999999999999996</v>
      </c>
      <c r="T49">
        <v>69.59999999999998</v>
      </c>
      <c r="U49" s="156">
        <f t="shared" si="2"/>
        <v>232.33999999999997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232.33999999999997</v>
      </c>
      <c r="E50">
        <f>BAWANA!AM50</f>
        <v>0</v>
      </c>
      <c r="F50">
        <f t="shared" si="4"/>
        <v>256</v>
      </c>
      <c r="G50">
        <f t="shared" si="5"/>
        <v>232.33999999999997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8.82</v>
      </c>
      <c r="L50">
        <f>NDMC_EOD!AK50+NDMC_EOD!AL50</f>
        <v>28</v>
      </c>
      <c r="M50">
        <f>TPDDL_EOD!AK50+TPDDL_EOD!AL50</f>
        <v>69.599999999999994</v>
      </c>
      <c r="N50">
        <f t="shared" si="0"/>
        <v>232.34</v>
      </c>
      <c r="O50" s="154">
        <f t="shared" si="1"/>
        <v>0</v>
      </c>
      <c r="P50">
        <v>75.999999999999986</v>
      </c>
      <c r="Q50">
        <v>49.919999999999995</v>
      </c>
      <c r="R50">
        <v>8.8199999999999985</v>
      </c>
      <c r="S50">
        <v>27.999999999999996</v>
      </c>
      <c r="T50">
        <v>69.59999999999998</v>
      </c>
      <c r="U50" s="156">
        <f t="shared" si="2"/>
        <v>232.33999999999997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232.33999999999997</v>
      </c>
      <c r="E51">
        <f>BAWANA!AM51</f>
        <v>0</v>
      </c>
      <c r="F51">
        <f t="shared" si="4"/>
        <v>256</v>
      </c>
      <c r="G51">
        <f t="shared" si="5"/>
        <v>232.33999999999997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8.82</v>
      </c>
      <c r="L51">
        <f>NDMC_EOD!AK51+NDMC_EOD!AL51</f>
        <v>28</v>
      </c>
      <c r="M51">
        <f>TPDDL_EOD!AK51+TPDDL_EOD!AL51</f>
        <v>69.599999999999994</v>
      </c>
      <c r="N51">
        <f t="shared" si="0"/>
        <v>232.34</v>
      </c>
      <c r="O51" s="154">
        <f t="shared" si="1"/>
        <v>0</v>
      </c>
      <c r="P51">
        <v>75.999999999999986</v>
      </c>
      <c r="Q51">
        <v>49.919999999999995</v>
      </c>
      <c r="R51">
        <v>8.8199999999999985</v>
      </c>
      <c r="S51">
        <v>27.999999999999996</v>
      </c>
      <c r="T51">
        <v>69.59999999999998</v>
      </c>
      <c r="U51" s="156">
        <f t="shared" si="2"/>
        <v>232.33999999999997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232.33999999999997</v>
      </c>
      <c r="E52">
        <f>BAWANA!AM52</f>
        <v>0</v>
      </c>
      <c r="F52">
        <f t="shared" si="4"/>
        <v>256</v>
      </c>
      <c r="G52">
        <f t="shared" si="5"/>
        <v>232.33999999999997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8.82</v>
      </c>
      <c r="L52">
        <f>NDMC_EOD!AK52+NDMC_EOD!AL52</f>
        <v>28</v>
      </c>
      <c r="M52">
        <f>TPDDL_EOD!AK52+TPDDL_EOD!AL52</f>
        <v>69.599999999999994</v>
      </c>
      <c r="N52">
        <f t="shared" si="0"/>
        <v>232.34</v>
      </c>
      <c r="O52" s="154">
        <f t="shared" si="1"/>
        <v>0</v>
      </c>
      <c r="P52">
        <v>75.999999999999986</v>
      </c>
      <c r="Q52">
        <v>49.919999999999995</v>
      </c>
      <c r="R52">
        <v>8.8199999999999985</v>
      </c>
      <c r="S52">
        <v>27.999999999999996</v>
      </c>
      <c r="T52">
        <v>69.59999999999998</v>
      </c>
      <c r="U52" s="156">
        <f t="shared" si="2"/>
        <v>232.33999999999997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232.33999999999997</v>
      </c>
      <c r="E53">
        <f>BAWANA!AM53</f>
        <v>0</v>
      </c>
      <c r="F53">
        <f t="shared" si="4"/>
        <v>256</v>
      </c>
      <c r="G53">
        <f t="shared" si="5"/>
        <v>232.33999999999997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8.82</v>
      </c>
      <c r="L53">
        <f>NDMC_EOD!AK53+NDMC_EOD!AL53</f>
        <v>28</v>
      </c>
      <c r="M53">
        <f>TPDDL_EOD!AK53+TPDDL_EOD!AL53</f>
        <v>69.599999999999994</v>
      </c>
      <c r="N53">
        <f t="shared" si="0"/>
        <v>232.34</v>
      </c>
      <c r="O53" s="154">
        <f t="shared" si="1"/>
        <v>0</v>
      </c>
      <c r="P53">
        <v>75.999999999999986</v>
      </c>
      <c r="Q53">
        <v>49.919999999999995</v>
      </c>
      <c r="R53">
        <v>8.8199999999999985</v>
      </c>
      <c r="S53">
        <v>27.999999999999996</v>
      </c>
      <c r="T53">
        <v>69.59999999999998</v>
      </c>
      <c r="U53" s="156">
        <f t="shared" si="2"/>
        <v>232.33999999999997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232.33999999999997</v>
      </c>
      <c r="E54">
        <f>BAWANA!AM54</f>
        <v>0</v>
      </c>
      <c r="F54">
        <f t="shared" si="4"/>
        <v>256</v>
      </c>
      <c r="G54">
        <f t="shared" si="5"/>
        <v>232.33999999999997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8.82</v>
      </c>
      <c r="L54">
        <f>NDMC_EOD!AK54+NDMC_EOD!AL54</f>
        <v>28</v>
      </c>
      <c r="M54">
        <f>TPDDL_EOD!AK54+TPDDL_EOD!AL54</f>
        <v>69.599999999999994</v>
      </c>
      <c r="N54">
        <f t="shared" si="0"/>
        <v>232.34</v>
      </c>
      <c r="O54" s="154">
        <f t="shared" si="1"/>
        <v>0</v>
      </c>
      <c r="P54">
        <v>75.999999999999986</v>
      </c>
      <c r="Q54">
        <v>49.919999999999995</v>
      </c>
      <c r="R54">
        <v>8.8199999999999985</v>
      </c>
      <c r="S54">
        <v>27.999999999999996</v>
      </c>
      <c r="T54">
        <v>69.59999999999998</v>
      </c>
      <c r="U54" s="156">
        <f t="shared" si="2"/>
        <v>232.33999999999997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232.33999999999997</v>
      </c>
      <c r="E55">
        <f>BAWANA!AM55</f>
        <v>0</v>
      </c>
      <c r="F55">
        <f t="shared" si="4"/>
        <v>256</v>
      </c>
      <c r="G55">
        <f t="shared" si="5"/>
        <v>232.33999999999997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8.82</v>
      </c>
      <c r="L55">
        <f>NDMC_EOD!AK55+NDMC_EOD!AL55</f>
        <v>28</v>
      </c>
      <c r="M55">
        <f>TPDDL_EOD!AK55+TPDDL_EOD!AL55</f>
        <v>69.599999999999994</v>
      </c>
      <c r="N55">
        <f t="shared" si="0"/>
        <v>232.34</v>
      </c>
      <c r="O55" s="154">
        <f t="shared" si="1"/>
        <v>0</v>
      </c>
      <c r="P55">
        <v>75.999999999999986</v>
      </c>
      <c r="Q55">
        <v>49.919999999999995</v>
      </c>
      <c r="R55">
        <v>8.8199999999999985</v>
      </c>
      <c r="S55">
        <v>27.999999999999996</v>
      </c>
      <c r="T55">
        <v>69.59999999999998</v>
      </c>
      <c r="U55" s="156">
        <f t="shared" si="2"/>
        <v>232.33999999999997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232.33999999999997</v>
      </c>
      <c r="E56">
        <f>BAWANA!AM56</f>
        <v>0</v>
      </c>
      <c r="F56">
        <f t="shared" si="4"/>
        <v>256</v>
      </c>
      <c r="G56">
        <f t="shared" si="5"/>
        <v>232.33999999999997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8.82</v>
      </c>
      <c r="L56">
        <f>NDMC_EOD!AK56+NDMC_EOD!AL56</f>
        <v>28</v>
      </c>
      <c r="M56">
        <f>TPDDL_EOD!AK56+TPDDL_EOD!AL56</f>
        <v>69.599999999999994</v>
      </c>
      <c r="N56">
        <f t="shared" si="0"/>
        <v>232.34</v>
      </c>
      <c r="O56" s="154">
        <f t="shared" si="1"/>
        <v>0</v>
      </c>
      <c r="P56">
        <v>75.999999999999986</v>
      </c>
      <c r="Q56">
        <v>49.919999999999995</v>
      </c>
      <c r="R56">
        <v>8.8199999999999985</v>
      </c>
      <c r="S56">
        <v>27.999999999999996</v>
      </c>
      <c r="T56">
        <v>69.59999999999998</v>
      </c>
      <c r="U56" s="156">
        <f t="shared" si="2"/>
        <v>232.33999999999997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93.4</v>
      </c>
      <c r="J57">
        <f>BYPL_EOD!AK57+BYPL_EOD!AL57</f>
        <v>46.81</v>
      </c>
      <c r="K57">
        <f>MES_EOD!AK57+MES_EOD!AL57</f>
        <v>8.27</v>
      </c>
      <c r="L57">
        <f>NDMC_EOD!AK57+NDMC_EOD!AL57</f>
        <v>26.25</v>
      </c>
      <c r="M57">
        <f>TPDDL_EOD!AK57+TPDDL_EOD!AL57</f>
        <v>65.260000000000005</v>
      </c>
      <c r="N57">
        <f t="shared" si="0"/>
        <v>239.99</v>
      </c>
      <c r="O57" s="154">
        <f t="shared" si="1"/>
        <v>9.9999999999909051E-3</v>
      </c>
      <c r="P57">
        <v>93.404007958316342</v>
      </c>
      <c r="Q57">
        <v>46.812008599984914</v>
      </c>
      <c r="R57">
        <v>8.27</v>
      </c>
      <c r="S57">
        <v>26.251183080365593</v>
      </c>
      <c r="T57">
        <v>65.262800361333163</v>
      </c>
      <c r="U57" s="156">
        <f t="shared" si="2"/>
        <v>240</v>
      </c>
      <c r="V57" s="154">
        <f t="shared" si="3"/>
        <v>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93.4</v>
      </c>
      <c r="J58">
        <f>BYPL_EOD!AK58+BYPL_EOD!AL58</f>
        <v>46.81</v>
      </c>
      <c r="K58">
        <f>MES_EOD!AK58+MES_EOD!AL58</f>
        <v>8.27</v>
      </c>
      <c r="L58">
        <f>NDMC_EOD!AK58+NDMC_EOD!AL58</f>
        <v>26.25</v>
      </c>
      <c r="M58">
        <f>TPDDL_EOD!AK58+TPDDL_EOD!AL58</f>
        <v>65.260000000000005</v>
      </c>
      <c r="N58">
        <f t="shared" si="0"/>
        <v>239.99</v>
      </c>
      <c r="O58" s="154">
        <f t="shared" si="1"/>
        <v>9.9999999999909051E-3</v>
      </c>
      <c r="P58">
        <v>93.404007958316342</v>
      </c>
      <c r="Q58">
        <v>46.812008599984914</v>
      </c>
      <c r="R58">
        <v>8.27</v>
      </c>
      <c r="S58">
        <v>26.251183080365593</v>
      </c>
      <c r="T58">
        <v>65.262800361333163</v>
      </c>
      <c r="U58" s="156">
        <f t="shared" si="2"/>
        <v>240</v>
      </c>
      <c r="V58" s="154">
        <f t="shared" si="3"/>
        <v>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93.4</v>
      </c>
      <c r="J59">
        <f>BYPL_EOD!AK59+BYPL_EOD!AL59</f>
        <v>46.81</v>
      </c>
      <c r="K59">
        <f>MES_EOD!AK59+MES_EOD!AL59</f>
        <v>8.27</v>
      </c>
      <c r="L59">
        <f>NDMC_EOD!AK59+NDMC_EOD!AL59</f>
        <v>26.25</v>
      </c>
      <c r="M59">
        <f>TPDDL_EOD!AK59+TPDDL_EOD!AL59</f>
        <v>65.260000000000005</v>
      </c>
      <c r="N59">
        <f t="shared" si="0"/>
        <v>239.99</v>
      </c>
      <c r="O59" s="154">
        <f t="shared" si="1"/>
        <v>9.9999999999909051E-3</v>
      </c>
      <c r="P59">
        <v>93.404007958316342</v>
      </c>
      <c r="Q59">
        <v>46.812008599984914</v>
      </c>
      <c r="R59">
        <v>8.27</v>
      </c>
      <c r="S59">
        <v>26.251183080365593</v>
      </c>
      <c r="T59">
        <v>65.262800361333163</v>
      </c>
      <c r="U59" s="156">
        <f t="shared" si="2"/>
        <v>240</v>
      </c>
      <c r="V59" s="154">
        <f t="shared" si="3"/>
        <v>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93.4</v>
      </c>
      <c r="J60">
        <f>BYPL_EOD!AK60+BYPL_EOD!AL60</f>
        <v>46.81</v>
      </c>
      <c r="K60">
        <f>MES_EOD!AK60+MES_EOD!AL60</f>
        <v>8.27</v>
      </c>
      <c r="L60">
        <f>NDMC_EOD!AK60+NDMC_EOD!AL60</f>
        <v>26.25</v>
      </c>
      <c r="M60">
        <f>TPDDL_EOD!AK60+TPDDL_EOD!AL60</f>
        <v>65.260000000000005</v>
      </c>
      <c r="N60">
        <f t="shared" si="0"/>
        <v>239.99</v>
      </c>
      <c r="O60" s="154">
        <f t="shared" si="1"/>
        <v>9.9999999999909051E-3</v>
      </c>
      <c r="P60">
        <v>93.404007958316342</v>
      </c>
      <c r="Q60">
        <v>46.812008599984914</v>
      </c>
      <c r="R60">
        <v>8.27</v>
      </c>
      <c r="S60">
        <v>26.251183080365593</v>
      </c>
      <c r="T60">
        <v>65.262800361333163</v>
      </c>
      <c r="U60" s="156">
        <f t="shared" si="2"/>
        <v>240</v>
      </c>
      <c r="V60" s="154">
        <f t="shared" si="3"/>
        <v>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93.4</v>
      </c>
      <c r="J61">
        <f>BYPL_EOD!AK61+BYPL_EOD!AL61</f>
        <v>46.81</v>
      </c>
      <c r="K61">
        <f>MES_EOD!AK61+MES_EOD!AL61</f>
        <v>8.27</v>
      </c>
      <c r="L61">
        <f>NDMC_EOD!AK61+NDMC_EOD!AL61</f>
        <v>26.25</v>
      </c>
      <c r="M61">
        <f>TPDDL_EOD!AK61+TPDDL_EOD!AL61</f>
        <v>65.260000000000005</v>
      </c>
      <c r="N61">
        <f t="shared" si="0"/>
        <v>239.99</v>
      </c>
      <c r="O61" s="154">
        <f t="shared" si="1"/>
        <v>9.9999999999909051E-3</v>
      </c>
      <c r="P61">
        <v>93.404007958316342</v>
      </c>
      <c r="Q61">
        <v>46.812008599984914</v>
      </c>
      <c r="R61">
        <v>8.27</v>
      </c>
      <c r="S61">
        <v>26.251183080365593</v>
      </c>
      <c r="T61">
        <v>65.262800361333163</v>
      </c>
      <c r="U61" s="156">
        <f t="shared" si="2"/>
        <v>240</v>
      </c>
      <c r="V61" s="154">
        <f t="shared" si="3"/>
        <v>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93.4</v>
      </c>
      <c r="J62">
        <f>BYPL_EOD!AK62+BYPL_EOD!AL62</f>
        <v>46.81</v>
      </c>
      <c r="K62">
        <f>MES_EOD!AK62+MES_EOD!AL62</f>
        <v>8.27</v>
      </c>
      <c r="L62">
        <f>NDMC_EOD!AK62+NDMC_EOD!AL62</f>
        <v>26.25</v>
      </c>
      <c r="M62">
        <f>TPDDL_EOD!AK62+TPDDL_EOD!AL62</f>
        <v>65.260000000000005</v>
      </c>
      <c r="N62">
        <f t="shared" si="0"/>
        <v>239.99</v>
      </c>
      <c r="O62" s="154">
        <f t="shared" si="1"/>
        <v>9.9999999999909051E-3</v>
      </c>
      <c r="P62">
        <v>93.404007958316342</v>
      </c>
      <c r="Q62">
        <v>46.812008599984914</v>
      </c>
      <c r="R62">
        <v>8.27</v>
      </c>
      <c r="S62">
        <v>26.251183080365593</v>
      </c>
      <c r="T62">
        <v>65.262800361333163</v>
      </c>
      <c r="U62" s="156">
        <f t="shared" si="2"/>
        <v>240</v>
      </c>
      <c r="V62" s="154">
        <f t="shared" si="3"/>
        <v>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93.4</v>
      </c>
      <c r="J63">
        <f>BYPL_EOD!AK63+BYPL_EOD!AL63</f>
        <v>46.81</v>
      </c>
      <c r="K63">
        <f>MES_EOD!AK63+MES_EOD!AL63</f>
        <v>8.27</v>
      </c>
      <c r="L63">
        <f>NDMC_EOD!AK63+NDMC_EOD!AL63</f>
        <v>26.25</v>
      </c>
      <c r="M63">
        <f>TPDDL_EOD!AK63+TPDDL_EOD!AL63</f>
        <v>65.260000000000005</v>
      </c>
      <c r="N63">
        <f t="shared" si="0"/>
        <v>239.99</v>
      </c>
      <c r="O63" s="154">
        <f t="shared" si="1"/>
        <v>9.9999999999909051E-3</v>
      </c>
      <c r="P63">
        <v>93.404007958316342</v>
      </c>
      <c r="Q63">
        <v>46.812008599984914</v>
      </c>
      <c r="R63">
        <v>8.27</v>
      </c>
      <c r="S63">
        <v>26.251183080365593</v>
      </c>
      <c r="T63">
        <v>65.262800361333163</v>
      </c>
      <c r="U63" s="156">
        <f t="shared" si="2"/>
        <v>240</v>
      </c>
      <c r="V63" s="154">
        <f t="shared" si="3"/>
        <v>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93.4</v>
      </c>
      <c r="J64">
        <f>BYPL_EOD!AK64+BYPL_EOD!AL64</f>
        <v>46.81</v>
      </c>
      <c r="K64">
        <f>MES_EOD!AK64+MES_EOD!AL64</f>
        <v>8.27</v>
      </c>
      <c r="L64">
        <f>NDMC_EOD!AK64+NDMC_EOD!AL64</f>
        <v>26.25</v>
      </c>
      <c r="M64">
        <f>TPDDL_EOD!AK64+TPDDL_EOD!AL64</f>
        <v>65.260000000000005</v>
      </c>
      <c r="N64">
        <f t="shared" si="0"/>
        <v>239.99</v>
      </c>
      <c r="O64" s="154">
        <f t="shared" si="1"/>
        <v>9.9999999999909051E-3</v>
      </c>
      <c r="P64">
        <v>93.404007958316342</v>
      </c>
      <c r="Q64">
        <v>46.812008599984914</v>
      </c>
      <c r="R64">
        <v>8.27</v>
      </c>
      <c r="S64">
        <v>26.251183080365593</v>
      </c>
      <c r="T64">
        <v>65.262800361333163</v>
      </c>
      <c r="U64" s="156">
        <f t="shared" si="2"/>
        <v>240</v>
      </c>
      <c r="V64" s="154">
        <f t="shared" si="3"/>
        <v>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93.4</v>
      </c>
      <c r="J65">
        <f>BYPL_EOD!AK65+BYPL_EOD!AL65</f>
        <v>46.81</v>
      </c>
      <c r="K65">
        <f>MES_EOD!AK65+MES_EOD!AL65</f>
        <v>8.27</v>
      </c>
      <c r="L65">
        <f>NDMC_EOD!AK65+NDMC_EOD!AL65</f>
        <v>26.25</v>
      </c>
      <c r="M65">
        <f>TPDDL_EOD!AK65+TPDDL_EOD!AL65</f>
        <v>65.260000000000005</v>
      </c>
      <c r="N65">
        <f t="shared" si="0"/>
        <v>239.99</v>
      </c>
      <c r="O65" s="154">
        <f t="shared" si="1"/>
        <v>9.9999999999909051E-3</v>
      </c>
      <c r="P65">
        <v>93.404007958316342</v>
      </c>
      <c r="Q65">
        <v>46.812008599984914</v>
      </c>
      <c r="R65">
        <v>8.27</v>
      </c>
      <c r="S65">
        <v>26.251183080365593</v>
      </c>
      <c r="T65">
        <v>65.262800361333163</v>
      </c>
      <c r="U65" s="156">
        <f t="shared" si="2"/>
        <v>240</v>
      </c>
      <c r="V65" s="154">
        <f t="shared" si="3"/>
        <v>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93.4</v>
      </c>
      <c r="J66">
        <f>BYPL_EOD!AK66+BYPL_EOD!AL66</f>
        <v>46.81</v>
      </c>
      <c r="K66">
        <f>MES_EOD!AK66+MES_EOD!AL66</f>
        <v>8.27</v>
      </c>
      <c r="L66">
        <f>NDMC_EOD!AK66+NDMC_EOD!AL66</f>
        <v>26.25</v>
      </c>
      <c r="M66">
        <f>TPDDL_EOD!AK66+TPDDL_EOD!AL66</f>
        <v>65.260000000000005</v>
      </c>
      <c r="N66">
        <f t="shared" si="0"/>
        <v>239.99</v>
      </c>
      <c r="O66" s="154">
        <f t="shared" si="1"/>
        <v>9.9999999999909051E-3</v>
      </c>
      <c r="P66">
        <v>93.404007958316342</v>
      </c>
      <c r="Q66">
        <v>46.812008599984914</v>
      </c>
      <c r="R66">
        <v>8.27</v>
      </c>
      <c r="S66">
        <v>26.251183080365593</v>
      </c>
      <c r="T66">
        <v>65.262800361333163</v>
      </c>
      <c r="U66" s="156">
        <f t="shared" si="2"/>
        <v>240</v>
      </c>
      <c r="V66" s="154">
        <f t="shared" si="3"/>
        <v>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93.4</v>
      </c>
      <c r="J67">
        <f>BYPL_EOD!AK67+BYPL_EOD!AL67</f>
        <v>46.81</v>
      </c>
      <c r="K67">
        <f>MES_EOD!AK67+MES_EOD!AL67</f>
        <v>8.27</v>
      </c>
      <c r="L67">
        <f>NDMC_EOD!AK67+NDMC_EOD!AL67</f>
        <v>26.25</v>
      </c>
      <c r="M67">
        <f>TPDDL_EOD!AK67+TPDDL_EOD!AL67</f>
        <v>65.260000000000005</v>
      </c>
      <c r="N67">
        <f t="shared" ref="N67:N98" si="7">SUM(I67:M67)</f>
        <v>239.99</v>
      </c>
      <c r="O67" s="154">
        <f t="shared" ref="O67:O98" si="8">G67-N67</f>
        <v>9.9999999999909051E-3</v>
      </c>
      <c r="P67">
        <v>93.404007958316342</v>
      </c>
      <c r="Q67">
        <v>46.812008599984914</v>
      </c>
      <c r="R67">
        <v>8.27</v>
      </c>
      <c r="S67">
        <v>26.251183080365593</v>
      </c>
      <c r="T67">
        <v>65.262800361333163</v>
      </c>
      <c r="U67" s="156">
        <f t="shared" ref="U67:U98" si="9">SUM(P67:T67)</f>
        <v>240</v>
      </c>
      <c r="V67" s="154">
        <f t="shared" ref="V67:V99" si="10">G67-U67</f>
        <v>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240</v>
      </c>
      <c r="H68" s="154"/>
      <c r="I68">
        <f>BRPL_EOD!AK68+BRPL_EOD!AL68</f>
        <v>93.4</v>
      </c>
      <c r="J68">
        <f>BYPL_EOD!AK68+BYPL_EOD!AL68</f>
        <v>46.81</v>
      </c>
      <c r="K68">
        <f>MES_EOD!AK68+MES_EOD!AL68</f>
        <v>8.27</v>
      </c>
      <c r="L68">
        <f>NDMC_EOD!AK68+NDMC_EOD!AL68</f>
        <v>26.25</v>
      </c>
      <c r="M68">
        <f>TPDDL_EOD!AK68+TPDDL_EOD!AL68</f>
        <v>65.260000000000005</v>
      </c>
      <c r="N68">
        <f t="shared" si="7"/>
        <v>239.99</v>
      </c>
      <c r="O68" s="154">
        <f t="shared" si="8"/>
        <v>9.9999999999909051E-3</v>
      </c>
      <c r="P68">
        <v>93.404007958316342</v>
      </c>
      <c r="Q68">
        <v>46.812008599984914</v>
      </c>
      <c r="R68">
        <v>8.27</v>
      </c>
      <c r="S68">
        <v>26.251183080365593</v>
      </c>
      <c r="T68">
        <v>65.262800361333163</v>
      </c>
      <c r="U68" s="156">
        <f t="shared" si="9"/>
        <v>240</v>
      </c>
      <c r="V68" s="154">
        <f t="shared" si="10"/>
        <v>0</v>
      </c>
      <c r="Y68">
        <f>BAWANA!AW68+BAWANA!AX68</f>
        <v>30</v>
      </c>
      <c r="Z68">
        <f>BAWANA!BD68+BAWANA!BE68</f>
        <v>30</v>
      </c>
      <c r="AA68">
        <f>BAWANA!X68+BAWANA!Y68</f>
        <v>30</v>
      </c>
      <c r="AB68">
        <f>BAWANA!AE68+BAWANA!AF68</f>
        <v>30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93.4</v>
      </c>
      <c r="J69">
        <f>BYPL_EOD!AK69+BYPL_EOD!AL69</f>
        <v>46.81</v>
      </c>
      <c r="K69">
        <f>MES_EOD!AK69+MES_EOD!AL69</f>
        <v>8.27</v>
      </c>
      <c r="L69">
        <f>NDMC_EOD!AK69+NDMC_EOD!AL69</f>
        <v>26.25</v>
      </c>
      <c r="M69">
        <f>TPDDL_EOD!AK69+TPDDL_EOD!AL69</f>
        <v>65.260000000000005</v>
      </c>
      <c r="N69">
        <f t="shared" si="7"/>
        <v>239.99</v>
      </c>
      <c r="O69" s="154">
        <f t="shared" si="8"/>
        <v>9.9999999999909051E-3</v>
      </c>
      <c r="P69">
        <v>93.404007958316342</v>
      </c>
      <c r="Q69">
        <v>46.812008599984914</v>
      </c>
      <c r="R69">
        <v>8.27</v>
      </c>
      <c r="S69">
        <v>26.251183080365593</v>
      </c>
      <c r="T69">
        <v>65.262800361333163</v>
      </c>
      <c r="U69" s="156">
        <f t="shared" si="9"/>
        <v>240</v>
      </c>
      <c r="V69" s="154">
        <f t="shared" si="10"/>
        <v>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93.4</v>
      </c>
      <c r="J70">
        <f>BYPL_EOD!AK70+BYPL_EOD!AL70</f>
        <v>46.81</v>
      </c>
      <c r="K70">
        <f>MES_EOD!AK70+MES_EOD!AL70</f>
        <v>8.27</v>
      </c>
      <c r="L70">
        <f>NDMC_EOD!AK70+NDMC_EOD!AL70</f>
        <v>26.25</v>
      </c>
      <c r="M70">
        <f>TPDDL_EOD!AK70+TPDDL_EOD!AL70</f>
        <v>65.260000000000005</v>
      </c>
      <c r="N70">
        <f t="shared" si="7"/>
        <v>239.99</v>
      </c>
      <c r="O70" s="154">
        <f t="shared" si="8"/>
        <v>9.9999999999909051E-3</v>
      </c>
      <c r="P70">
        <v>93.404007958316342</v>
      </c>
      <c r="Q70">
        <v>46.812008599984914</v>
      </c>
      <c r="R70">
        <v>8.27</v>
      </c>
      <c r="S70">
        <v>26.251183080365593</v>
      </c>
      <c r="T70">
        <v>65.262800361333163</v>
      </c>
      <c r="U70" s="156">
        <f t="shared" si="9"/>
        <v>240</v>
      </c>
      <c r="V70" s="154">
        <f t="shared" si="10"/>
        <v>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</v>
      </c>
      <c r="E71">
        <f>BAWANA!AM71</f>
        <v>0</v>
      </c>
      <c r="F71">
        <f t="shared" si="11"/>
        <v>256</v>
      </c>
      <c r="G71">
        <f t="shared" si="12"/>
        <v>244</v>
      </c>
      <c r="H71" s="154"/>
      <c r="I71">
        <f>BRPL_EOD!AK71+BRPL_EOD!AL71</f>
        <v>94.96</v>
      </c>
      <c r="J71">
        <f>BYPL_EOD!AK71+BYPL_EOD!AL71</f>
        <v>47.59</v>
      </c>
      <c r="K71">
        <f>MES_EOD!AK71+MES_EOD!AL71</f>
        <v>8.41</v>
      </c>
      <c r="L71">
        <f>NDMC_EOD!AK71+NDMC_EOD!AL71</f>
        <v>26.69</v>
      </c>
      <c r="M71">
        <f>TPDDL_EOD!AK71+TPDDL_EOD!AL71</f>
        <v>66.349999999999994</v>
      </c>
      <c r="N71">
        <f t="shared" si="7"/>
        <v>244</v>
      </c>
      <c r="O71" s="154">
        <f t="shared" si="8"/>
        <v>0</v>
      </c>
      <c r="P71">
        <v>94.96</v>
      </c>
      <c r="Q71">
        <v>47.59</v>
      </c>
      <c r="R71">
        <v>8.41</v>
      </c>
      <c r="S71">
        <v>26.69</v>
      </c>
      <c r="T71">
        <v>66.349999999999994</v>
      </c>
      <c r="U71" s="156">
        <f t="shared" si="9"/>
        <v>244</v>
      </c>
      <c r="V71" s="154">
        <f t="shared" si="10"/>
        <v>0</v>
      </c>
      <c r="Y71">
        <f>BAWANA!AW71+BAWANA!AX71</f>
        <v>30.5</v>
      </c>
      <c r="Z71">
        <f>BAWANA!BD71+BAWANA!BE71</f>
        <v>30.5</v>
      </c>
      <c r="AA71">
        <f>BAWANA!X71+BAWANA!Y71</f>
        <v>30.5</v>
      </c>
      <c r="AB71">
        <f>BAWANA!AE71+BAWANA!AF71</f>
        <v>30.5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</v>
      </c>
      <c r="E72">
        <f>BAWANA!AM72</f>
        <v>0</v>
      </c>
      <c r="F72">
        <f t="shared" si="11"/>
        <v>256</v>
      </c>
      <c r="G72">
        <f t="shared" si="12"/>
        <v>244</v>
      </c>
      <c r="H72" s="154"/>
      <c r="I72">
        <f>BRPL_EOD!AK72+BRPL_EOD!AL72</f>
        <v>94.96</v>
      </c>
      <c r="J72">
        <f>BYPL_EOD!AK72+BYPL_EOD!AL72</f>
        <v>47.59</v>
      </c>
      <c r="K72">
        <f>MES_EOD!AK72+MES_EOD!AL72</f>
        <v>8.41</v>
      </c>
      <c r="L72">
        <f>NDMC_EOD!AK72+NDMC_EOD!AL72</f>
        <v>26.69</v>
      </c>
      <c r="M72">
        <f>TPDDL_EOD!AK72+TPDDL_EOD!AL72</f>
        <v>66.349999999999994</v>
      </c>
      <c r="N72">
        <f t="shared" si="7"/>
        <v>244</v>
      </c>
      <c r="O72" s="154">
        <f t="shared" si="8"/>
        <v>0</v>
      </c>
      <c r="P72">
        <v>94.96</v>
      </c>
      <c r="Q72">
        <v>47.59</v>
      </c>
      <c r="R72">
        <v>8.41</v>
      </c>
      <c r="S72">
        <v>26.69</v>
      </c>
      <c r="T72">
        <v>66.349999999999994</v>
      </c>
      <c r="U72" s="156">
        <f t="shared" si="9"/>
        <v>244</v>
      </c>
      <c r="V72" s="154">
        <f t="shared" si="10"/>
        <v>0</v>
      </c>
      <c r="Y72">
        <f>BAWANA!AW72+BAWANA!AX72</f>
        <v>30.5</v>
      </c>
      <c r="Z72">
        <f>BAWANA!BD72+BAWANA!BE72</f>
        <v>30.5</v>
      </c>
      <c r="AA72">
        <f>BAWANA!X72+BAWANA!Y72</f>
        <v>30.5</v>
      </c>
      <c r="AB72">
        <f>BAWANA!AE72+BAWANA!AF72</f>
        <v>30.5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244</v>
      </c>
      <c r="E73">
        <f>BAWANA!AM73</f>
        <v>0</v>
      </c>
      <c r="F73">
        <f t="shared" si="11"/>
        <v>256</v>
      </c>
      <c r="G73">
        <f t="shared" si="12"/>
        <v>244</v>
      </c>
      <c r="H73" s="154"/>
      <c r="I73">
        <f>BRPL_EOD!AK73+BRPL_EOD!AL73</f>
        <v>94.96</v>
      </c>
      <c r="J73">
        <f>BYPL_EOD!AK73+BYPL_EOD!AL73</f>
        <v>47.59</v>
      </c>
      <c r="K73">
        <f>MES_EOD!AK73+MES_EOD!AL73</f>
        <v>8.41</v>
      </c>
      <c r="L73">
        <f>NDMC_EOD!AK73+NDMC_EOD!AL73</f>
        <v>26.69</v>
      </c>
      <c r="M73">
        <f>TPDDL_EOD!AK73+TPDDL_EOD!AL73</f>
        <v>66.349999999999994</v>
      </c>
      <c r="N73">
        <f t="shared" si="7"/>
        <v>244</v>
      </c>
      <c r="O73" s="154">
        <f t="shared" si="8"/>
        <v>0</v>
      </c>
      <c r="P73">
        <v>94.96</v>
      </c>
      <c r="Q73">
        <v>47.59</v>
      </c>
      <c r="R73">
        <v>8.41</v>
      </c>
      <c r="S73">
        <v>26.69</v>
      </c>
      <c r="T73">
        <v>66.349999999999994</v>
      </c>
      <c r="U73" s="156">
        <f t="shared" si="9"/>
        <v>244</v>
      </c>
      <c r="V73" s="154">
        <f t="shared" si="10"/>
        <v>0</v>
      </c>
      <c r="Y73">
        <f>BAWANA!AW73+BAWANA!AX73</f>
        <v>30.5</v>
      </c>
      <c r="Z73">
        <f>BAWANA!BD73+BAWANA!BE73</f>
        <v>30.5</v>
      </c>
      <c r="AA73">
        <f>BAWANA!X73+BAWANA!Y73</f>
        <v>30.5</v>
      </c>
      <c r="AB73">
        <f>BAWANA!AE73+BAWANA!AF73</f>
        <v>30.5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244</v>
      </c>
      <c r="E74">
        <f>BAWANA!AM74</f>
        <v>0</v>
      </c>
      <c r="F74">
        <f t="shared" si="11"/>
        <v>256</v>
      </c>
      <c r="G74">
        <f t="shared" si="12"/>
        <v>244</v>
      </c>
      <c r="H74" s="154"/>
      <c r="I74">
        <f>BRPL_EOD!AK74+BRPL_EOD!AL74</f>
        <v>94.96</v>
      </c>
      <c r="J74">
        <f>BYPL_EOD!AK74+BYPL_EOD!AL74</f>
        <v>47.59</v>
      </c>
      <c r="K74">
        <f>MES_EOD!AK74+MES_EOD!AL74</f>
        <v>8.41</v>
      </c>
      <c r="L74">
        <f>NDMC_EOD!AK74+NDMC_EOD!AL74</f>
        <v>26.69</v>
      </c>
      <c r="M74">
        <f>TPDDL_EOD!AK74+TPDDL_EOD!AL74</f>
        <v>66.349999999999994</v>
      </c>
      <c r="N74">
        <f t="shared" si="7"/>
        <v>244</v>
      </c>
      <c r="O74" s="154">
        <f t="shared" si="8"/>
        <v>0</v>
      </c>
      <c r="P74">
        <v>94.96</v>
      </c>
      <c r="Q74">
        <v>47.59</v>
      </c>
      <c r="R74">
        <v>8.41</v>
      </c>
      <c r="S74">
        <v>26.69</v>
      </c>
      <c r="T74">
        <v>66.349999999999994</v>
      </c>
      <c r="U74" s="156">
        <f t="shared" si="9"/>
        <v>244</v>
      </c>
      <c r="V74" s="154">
        <f t="shared" si="10"/>
        <v>0</v>
      </c>
      <c r="Y74">
        <f>BAWANA!AW74+BAWANA!AX74</f>
        <v>30.5</v>
      </c>
      <c r="Z74">
        <f>BAWANA!BD74+BAWANA!BE74</f>
        <v>30.5</v>
      </c>
      <c r="AA74">
        <f>BAWANA!X74+BAWANA!Y74</f>
        <v>30.5</v>
      </c>
      <c r="AB74">
        <f>BAWANA!AE74+BAWANA!AF74</f>
        <v>30.5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244</v>
      </c>
      <c r="E75">
        <f>BAWANA!AM75</f>
        <v>0</v>
      </c>
      <c r="F75">
        <f t="shared" si="11"/>
        <v>256</v>
      </c>
      <c r="G75">
        <f t="shared" si="12"/>
        <v>244</v>
      </c>
      <c r="H75" s="154"/>
      <c r="I75">
        <f>BRPL_EOD!AK75+BRPL_EOD!AL75</f>
        <v>94.96</v>
      </c>
      <c r="J75">
        <f>BYPL_EOD!AK75+BYPL_EOD!AL75</f>
        <v>47.59</v>
      </c>
      <c r="K75">
        <f>MES_EOD!AK75+MES_EOD!AL75</f>
        <v>8.41</v>
      </c>
      <c r="L75">
        <f>NDMC_EOD!AK75+NDMC_EOD!AL75</f>
        <v>26.69</v>
      </c>
      <c r="M75">
        <f>TPDDL_EOD!AK75+TPDDL_EOD!AL75</f>
        <v>66.349999999999994</v>
      </c>
      <c r="N75">
        <f t="shared" si="7"/>
        <v>244</v>
      </c>
      <c r="O75" s="154">
        <f t="shared" si="8"/>
        <v>0</v>
      </c>
      <c r="P75">
        <v>94.96</v>
      </c>
      <c r="Q75">
        <v>47.59</v>
      </c>
      <c r="R75">
        <v>8.41</v>
      </c>
      <c r="S75">
        <v>26.69</v>
      </c>
      <c r="T75">
        <v>66.349999999999994</v>
      </c>
      <c r="U75" s="156">
        <f t="shared" si="9"/>
        <v>244</v>
      </c>
      <c r="V75" s="154">
        <f t="shared" si="10"/>
        <v>0</v>
      </c>
      <c r="Y75">
        <f>BAWANA!AW75+BAWANA!AX75</f>
        <v>30.5</v>
      </c>
      <c r="Z75">
        <f>BAWANA!BD75+BAWANA!BE75</f>
        <v>30.5</v>
      </c>
      <c r="AA75">
        <f>BAWANA!X75+BAWANA!Y75</f>
        <v>30.5</v>
      </c>
      <c r="AB75">
        <f>BAWANA!AE75+BAWANA!AF75</f>
        <v>30.5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244</v>
      </c>
      <c r="E76">
        <f>BAWANA!AM76</f>
        <v>0</v>
      </c>
      <c r="F76">
        <f t="shared" si="11"/>
        <v>256</v>
      </c>
      <c r="G76">
        <f t="shared" si="12"/>
        <v>244</v>
      </c>
      <c r="H76" s="154"/>
      <c r="I76">
        <f>BRPL_EOD!AK76+BRPL_EOD!AL76</f>
        <v>94.96</v>
      </c>
      <c r="J76">
        <f>BYPL_EOD!AK76+BYPL_EOD!AL76</f>
        <v>47.59</v>
      </c>
      <c r="K76">
        <f>MES_EOD!AK76+MES_EOD!AL76</f>
        <v>8.41</v>
      </c>
      <c r="L76">
        <f>NDMC_EOD!AK76+NDMC_EOD!AL76</f>
        <v>26.69</v>
      </c>
      <c r="M76">
        <f>TPDDL_EOD!AK76+TPDDL_EOD!AL76</f>
        <v>66.349999999999994</v>
      </c>
      <c r="N76">
        <f t="shared" si="7"/>
        <v>244</v>
      </c>
      <c r="O76" s="154">
        <f t="shared" si="8"/>
        <v>0</v>
      </c>
      <c r="P76">
        <v>94.96</v>
      </c>
      <c r="Q76">
        <v>47.59</v>
      </c>
      <c r="R76">
        <v>8.41</v>
      </c>
      <c r="S76">
        <v>26.69</v>
      </c>
      <c r="T76">
        <v>66.349999999999994</v>
      </c>
      <c r="U76" s="156">
        <f t="shared" si="9"/>
        <v>244</v>
      </c>
      <c r="V76" s="154">
        <f t="shared" si="10"/>
        <v>0</v>
      </c>
      <c r="Y76">
        <f>BAWANA!AW76+BAWANA!AX76</f>
        <v>30.5</v>
      </c>
      <c r="Z76">
        <f>BAWANA!BD76+BAWANA!BE76</f>
        <v>30.5</v>
      </c>
      <c r="AA76">
        <f>BAWANA!X76+BAWANA!Y76</f>
        <v>30.5</v>
      </c>
      <c r="AB76">
        <f>BAWANA!AE76+BAWANA!AF76</f>
        <v>30.5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244</v>
      </c>
      <c r="E77">
        <f>BAWANA!AM77</f>
        <v>0</v>
      </c>
      <c r="F77">
        <f t="shared" si="11"/>
        <v>256</v>
      </c>
      <c r="G77">
        <f t="shared" si="12"/>
        <v>244</v>
      </c>
      <c r="H77" s="154"/>
      <c r="I77">
        <f>BRPL_EOD!AK77+BRPL_EOD!AL77</f>
        <v>94.96</v>
      </c>
      <c r="J77">
        <f>BYPL_EOD!AK77+BYPL_EOD!AL77</f>
        <v>47.59</v>
      </c>
      <c r="K77">
        <f>MES_EOD!AK77+MES_EOD!AL77</f>
        <v>8.41</v>
      </c>
      <c r="L77">
        <f>NDMC_EOD!AK77+NDMC_EOD!AL77</f>
        <v>26.69</v>
      </c>
      <c r="M77">
        <f>TPDDL_EOD!AK77+TPDDL_EOD!AL77</f>
        <v>66.349999999999994</v>
      </c>
      <c r="N77">
        <f t="shared" si="7"/>
        <v>244</v>
      </c>
      <c r="O77" s="154">
        <f t="shared" si="8"/>
        <v>0</v>
      </c>
      <c r="P77">
        <v>94.96</v>
      </c>
      <c r="Q77">
        <v>47.59</v>
      </c>
      <c r="R77">
        <v>8.41</v>
      </c>
      <c r="S77">
        <v>26.69</v>
      </c>
      <c r="T77">
        <v>66.349999999999994</v>
      </c>
      <c r="U77" s="156">
        <f t="shared" si="9"/>
        <v>244</v>
      </c>
      <c r="V77" s="154">
        <f t="shared" si="10"/>
        <v>0</v>
      </c>
      <c r="Y77">
        <f>BAWANA!AW77+BAWANA!AX77</f>
        <v>30.5</v>
      </c>
      <c r="Z77">
        <f>BAWANA!BD77+BAWANA!BE77</f>
        <v>30.5</v>
      </c>
      <c r="AA77">
        <f>BAWANA!X77+BAWANA!Y77</f>
        <v>30.5</v>
      </c>
      <c r="AB77">
        <f>BAWANA!AE77+BAWANA!AF77</f>
        <v>30.5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244</v>
      </c>
      <c r="E78">
        <f>BAWANA!AM78</f>
        <v>0</v>
      </c>
      <c r="F78">
        <f t="shared" si="11"/>
        <v>256</v>
      </c>
      <c r="G78">
        <f t="shared" si="12"/>
        <v>244</v>
      </c>
      <c r="H78" s="154"/>
      <c r="I78">
        <f>BRPL_EOD!AK78+BRPL_EOD!AL78</f>
        <v>94.96</v>
      </c>
      <c r="J78">
        <f>BYPL_EOD!AK78+BYPL_EOD!AL78</f>
        <v>47.59</v>
      </c>
      <c r="K78">
        <f>MES_EOD!AK78+MES_EOD!AL78</f>
        <v>8.41</v>
      </c>
      <c r="L78">
        <f>NDMC_EOD!AK78+NDMC_EOD!AL78</f>
        <v>26.69</v>
      </c>
      <c r="M78">
        <f>TPDDL_EOD!AK78+TPDDL_EOD!AL78</f>
        <v>66.349999999999994</v>
      </c>
      <c r="N78">
        <f t="shared" si="7"/>
        <v>244</v>
      </c>
      <c r="O78" s="154">
        <f t="shared" si="8"/>
        <v>0</v>
      </c>
      <c r="P78">
        <v>94.96</v>
      </c>
      <c r="Q78">
        <v>47.59</v>
      </c>
      <c r="R78">
        <v>8.41</v>
      </c>
      <c r="S78">
        <v>26.69</v>
      </c>
      <c r="T78">
        <v>66.349999999999994</v>
      </c>
      <c r="U78" s="156">
        <f t="shared" si="9"/>
        <v>244</v>
      </c>
      <c r="V78" s="154">
        <f t="shared" si="10"/>
        <v>0</v>
      </c>
      <c r="Y78">
        <f>BAWANA!AW78+BAWANA!AX78</f>
        <v>30.5</v>
      </c>
      <c r="Z78">
        <f>BAWANA!BD78+BAWANA!BE78</f>
        <v>30.5</v>
      </c>
      <c r="AA78">
        <f>BAWANA!X78+BAWANA!Y78</f>
        <v>30.5</v>
      </c>
      <c r="AB78">
        <f>BAWANA!AE78+BAWANA!AF78</f>
        <v>30.5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244</v>
      </c>
      <c r="E79">
        <f>BAWANA!AM79</f>
        <v>0</v>
      </c>
      <c r="F79">
        <f t="shared" si="11"/>
        <v>256</v>
      </c>
      <c r="G79">
        <f t="shared" si="12"/>
        <v>244</v>
      </c>
      <c r="H79" s="154"/>
      <c r="I79">
        <f>BRPL_EOD!AK79+BRPL_EOD!AL79</f>
        <v>94.96</v>
      </c>
      <c r="J79">
        <f>BYPL_EOD!AK79+BYPL_EOD!AL79</f>
        <v>47.59</v>
      </c>
      <c r="K79">
        <f>MES_EOD!AK79+MES_EOD!AL79</f>
        <v>8.41</v>
      </c>
      <c r="L79">
        <f>NDMC_EOD!AK79+NDMC_EOD!AL79</f>
        <v>26.69</v>
      </c>
      <c r="M79">
        <f>TPDDL_EOD!AK79+TPDDL_EOD!AL79</f>
        <v>66.349999999999994</v>
      </c>
      <c r="N79">
        <f t="shared" si="7"/>
        <v>244</v>
      </c>
      <c r="O79" s="154">
        <f t="shared" si="8"/>
        <v>0</v>
      </c>
      <c r="P79">
        <v>94.96</v>
      </c>
      <c r="Q79">
        <v>47.59</v>
      </c>
      <c r="R79">
        <v>8.41</v>
      </c>
      <c r="S79">
        <v>26.69</v>
      </c>
      <c r="T79">
        <v>66.349999999999994</v>
      </c>
      <c r="U79" s="156">
        <f t="shared" si="9"/>
        <v>244</v>
      </c>
      <c r="V79" s="154">
        <f t="shared" si="10"/>
        <v>0</v>
      </c>
      <c r="Y79">
        <f>BAWANA!AW79+BAWANA!AX79</f>
        <v>30.5</v>
      </c>
      <c r="Z79">
        <f>BAWANA!BD79+BAWANA!BE79</f>
        <v>30.5</v>
      </c>
      <c r="AA79">
        <f>BAWANA!X79+BAWANA!Y79</f>
        <v>30.5</v>
      </c>
      <c r="AB79">
        <f>BAWANA!AE79+BAWANA!AF79</f>
        <v>30.5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244</v>
      </c>
      <c r="E80">
        <f>BAWANA!AM80</f>
        <v>0</v>
      </c>
      <c r="F80">
        <f t="shared" si="11"/>
        <v>256</v>
      </c>
      <c r="G80">
        <f t="shared" si="12"/>
        <v>244</v>
      </c>
      <c r="H80" s="154"/>
      <c r="I80">
        <f>BRPL_EOD!AK80+BRPL_EOD!AL80</f>
        <v>94.96</v>
      </c>
      <c r="J80">
        <f>BYPL_EOD!AK80+BYPL_EOD!AL80</f>
        <v>47.59</v>
      </c>
      <c r="K80">
        <f>MES_EOD!AK80+MES_EOD!AL80</f>
        <v>8.41</v>
      </c>
      <c r="L80">
        <f>NDMC_EOD!AK80+NDMC_EOD!AL80</f>
        <v>26.69</v>
      </c>
      <c r="M80">
        <f>TPDDL_EOD!AK80+TPDDL_EOD!AL80</f>
        <v>66.349999999999994</v>
      </c>
      <c r="N80">
        <f t="shared" si="7"/>
        <v>244</v>
      </c>
      <c r="O80" s="154">
        <f t="shared" si="8"/>
        <v>0</v>
      </c>
      <c r="P80">
        <v>94.96</v>
      </c>
      <c r="Q80">
        <v>47.59</v>
      </c>
      <c r="R80">
        <v>8.41</v>
      </c>
      <c r="S80">
        <v>26.69</v>
      </c>
      <c r="T80">
        <v>66.349999999999994</v>
      </c>
      <c r="U80" s="156">
        <f t="shared" si="9"/>
        <v>244</v>
      </c>
      <c r="V80" s="154">
        <f t="shared" si="10"/>
        <v>0</v>
      </c>
      <c r="Y80">
        <f>BAWANA!AW80+BAWANA!AX80</f>
        <v>30.5</v>
      </c>
      <c r="Z80">
        <f>BAWANA!BD80+BAWANA!BE80</f>
        <v>30.5</v>
      </c>
      <c r="AA80">
        <f>BAWANA!X80+BAWANA!Y80</f>
        <v>30.5</v>
      </c>
      <c r="AB80">
        <f>BAWANA!AE80+BAWANA!AF80</f>
        <v>30.5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</v>
      </c>
      <c r="E81">
        <f>BAWANA!AM81</f>
        <v>0</v>
      </c>
      <c r="F81">
        <f t="shared" si="11"/>
        <v>256</v>
      </c>
      <c r="G81">
        <f t="shared" si="12"/>
        <v>244</v>
      </c>
      <c r="H81" s="154"/>
      <c r="I81">
        <f>BRPL_EOD!AK81+BRPL_EOD!AL81</f>
        <v>94.96</v>
      </c>
      <c r="J81">
        <f>BYPL_EOD!AK81+BYPL_EOD!AL81</f>
        <v>47.59</v>
      </c>
      <c r="K81">
        <f>MES_EOD!AK81+MES_EOD!AL81</f>
        <v>8.41</v>
      </c>
      <c r="L81">
        <f>NDMC_EOD!AK81+NDMC_EOD!AL81</f>
        <v>26.69</v>
      </c>
      <c r="M81">
        <f>TPDDL_EOD!AK81+TPDDL_EOD!AL81</f>
        <v>66.349999999999994</v>
      </c>
      <c r="N81">
        <f t="shared" si="7"/>
        <v>244</v>
      </c>
      <c r="O81" s="154">
        <f t="shared" si="8"/>
        <v>0</v>
      </c>
      <c r="P81">
        <v>94.96</v>
      </c>
      <c r="Q81">
        <v>47.59</v>
      </c>
      <c r="R81">
        <v>8.41</v>
      </c>
      <c r="S81">
        <v>26.69</v>
      </c>
      <c r="T81">
        <v>66.349999999999994</v>
      </c>
      <c r="U81" s="156">
        <f t="shared" si="9"/>
        <v>244</v>
      </c>
      <c r="V81" s="154">
        <f t="shared" si="10"/>
        <v>0</v>
      </c>
      <c r="Y81">
        <f>BAWANA!AW81+BAWANA!AX81</f>
        <v>30.5</v>
      </c>
      <c r="Z81">
        <f>BAWANA!BD81+BAWANA!BE81</f>
        <v>30.5</v>
      </c>
      <c r="AA81">
        <f>BAWANA!X81+BAWANA!Y81</f>
        <v>30.5</v>
      </c>
      <c r="AB81">
        <f>BAWANA!AE81+BAWANA!AF81</f>
        <v>30.5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</v>
      </c>
      <c r="E82">
        <f>BAWANA!AM82</f>
        <v>0</v>
      </c>
      <c r="F82">
        <f t="shared" si="11"/>
        <v>256</v>
      </c>
      <c r="G82">
        <f t="shared" si="12"/>
        <v>244</v>
      </c>
      <c r="H82" s="154"/>
      <c r="I82">
        <f>BRPL_EOD!AK82+BRPL_EOD!AL82</f>
        <v>94.96</v>
      </c>
      <c r="J82">
        <f>BYPL_EOD!AK82+BYPL_EOD!AL82</f>
        <v>47.59</v>
      </c>
      <c r="K82">
        <f>MES_EOD!AK82+MES_EOD!AL82</f>
        <v>8.41</v>
      </c>
      <c r="L82">
        <f>NDMC_EOD!AK82+NDMC_EOD!AL82</f>
        <v>26.69</v>
      </c>
      <c r="M82">
        <f>TPDDL_EOD!AK82+TPDDL_EOD!AL82</f>
        <v>66.349999999999994</v>
      </c>
      <c r="N82">
        <f t="shared" si="7"/>
        <v>244</v>
      </c>
      <c r="O82" s="154">
        <f t="shared" si="8"/>
        <v>0</v>
      </c>
      <c r="P82">
        <v>94.96</v>
      </c>
      <c r="Q82">
        <v>47.59</v>
      </c>
      <c r="R82">
        <v>8.41</v>
      </c>
      <c r="S82">
        <v>26.69</v>
      </c>
      <c r="T82">
        <v>66.349999999999994</v>
      </c>
      <c r="U82" s="156">
        <f t="shared" si="9"/>
        <v>244</v>
      </c>
      <c r="V82" s="154">
        <f t="shared" si="10"/>
        <v>0</v>
      </c>
      <c r="Y82">
        <f>BAWANA!AW82+BAWANA!AX82</f>
        <v>30.5</v>
      </c>
      <c r="Z82">
        <f>BAWANA!BD82+BAWANA!BE82</f>
        <v>30.5</v>
      </c>
      <c r="AA82">
        <f>BAWANA!X82+BAWANA!Y82</f>
        <v>30.5</v>
      </c>
      <c r="AB82">
        <f>BAWANA!AE82+BAWANA!AF82</f>
        <v>30.5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248</v>
      </c>
      <c r="E83">
        <f>BAWANA!AM83</f>
        <v>0</v>
      </c>
      <c r="F83">
        <f t="shared" si="11"/>
        <v>256</v>
      </c>
      <c r="G83">
        <f t="shared" si="12"/>
        <v>248</v>
      </c>
      <c r="H83" s="154"/>
      <c r="I83">
        <f>BRPL_EOD!AK83+BRPL_EOD!AL83</f>
        <v>96.52</v>
      </c>
      <c r="J83">
        <f>BYPL_EOD!AK83+BYPL_EOD!AL83</f>
        <v>48.37</v>
      </c>
      <c r="K83">
        <f>MES_EOD!AK83+MES_EOD!AL83</f>
        <v>8.5500000000000007</v>
      </c>
      <c r="L83">
        <f>NDMC_EOD!AK83+NDMC_EOD!AL83</f>
        <v>27.13</v>
      </c>
      <c r="M83">
        <f>TPDDL_EOD!AK83+TPDDL_EOD!AL83</f>
        <v>67.430000000000007</v>
      </c>
      <c r="N83">
        <f t="shared" si="7"/>
        <v>248</v>
      </c>
      <c r="O83" s="154">
        <f t="shared" si="8"/>
        <v>0</v>
      </c>
      <c r="P83">
        <v>96.52</v>
      </c>
      <c r="Q83">
        <v>48.37</v>
      </c>
      <c r="R83">
        <v>8.5500000000000007</v>
      </c>
      <c r="S83">
        <v>27.13</v>
      </c>
      <c r="T83">
        <v>67.430000000000007</v>
      </c>
      <c r="U83" s="156">
        <f t="shared" si="9"/>
        <v>248</v>
      </c>
      <c r="V83" s="154">
        <f t="shared" si="10"/>
        <v>0</v>
      </c>
      <c r="Y83">
        <f>BAWANA!AW83+BAWANA!AX83</f>
        <v>31</v>
      </c>
      <c r="Z83">
        <f>BAWANA!BD83+BAWANA!BE83</f>
        <v>31</v>
      </c>
      <c r="AA83">
        <f>BAWANA!X83+BAWANA!Y83</f>
        <v>31</v>
      </c>
      <c r="AB83">
        <f>BAWANA!AE83+BAWANA!AF83</f>
        <v>31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248</v>
      </c>
      <c r="E84">
        <f>BAWANA!AM84</f>
        <v>0</v>
      </c>
      <c r="F84">
        <f t="shared" si="11"/>
        <v>256</v>
      </c>
      <c r="G84">
        <f t="shared" si="12"/>
        <v>248</v>
      </c>
      <c r="H84" s="154"/>
      <c r="I84">
        <f>BRPL_EOD!AK84+BRPL_EOD!AL84</f>
        <v>96.52</v>
      </c>
      <c r="J84">
        <f>BYPL_EOD!AK84+BYPL_EOD!AL84</f>
        <v>48.37</v>
      </c>
      <c r="K84">
        <f>MES_EOD!AK84+MES_EOD!AL84</f>
        <v>8.5500000000000007</v>
      </c>
      <c r="L84">
        <f>NDMC_EOD!AK84+NDMC_EOD!AL84</f>
        <v>27.13</v>
      </c>
      <c r="M84">
        <f>TPDDL_EOD!AK84+TPDDL_EOD!AL84</f>
        <v>67.430000000000007</v>
      </c>
      <c r="N84">
        <f t="shared" si="7"/>
        <v>248</v>
      </c>
      <c r="O84" s="154">
        <f t="shared" si="8"/>
        <v>0</v>
      </c>
      <c r="P84">
        <v>96.52</v>
      </c>
      <c r="Q84">
        <v>48.37</v>
      </c>
      <c r="R84">
        <v>8.5500000000000007</v>
      </c>
      <c r="S84">
        <v>27.13</v>
      </c>
      <c r="T84">
        <v>67.430000000000007</v>
      </c>
      <c r="U84" s="156">
        <f t="shared" si="9"/>
        <v>248</v>
      </c>
      <c r="V84" s="154">
        <f t="shared" si="10"/>
        <v>0</v>
      </c>
      <c r="Y84">
        <f>BAWANA!AW84+BAWANA!AX84</f>
        <v>31</v>
      </c>
      <c r="Z84">
        <f>BAWANA!BD84+BAWANA!BE84</f>
        <v>31</v>
      </c>
      <c r="AA84">
        <f>BAWANA!X84+BAWANA!Y84</f>
        <v>31</v>
      </c>
      <c r="AB84">
        <f>BAWANA!AE84+BAWANA!AF84</f>
        <v>31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248</v>
      </c>
      <c r="E85">
        <f>BAWANA!AM85</f>
        <v>0</v>
      </c>
      <c r="F85">
        <f t="shared" si="11"/>
        <v>256</v>
      </c>
      <c r="G85">
        <f t="shared" si="12"/>
        <v>248</v>
      </c>
      <c r="H85" s="154"/>
      <c r="I85">
        <f>BRPL_EOD!AK85+BRPL_EOD!AL85</f>
        <v>96.52</v>
      </c>
      <c r="J85">
        <f>BYPL_EOD!AK85+BYPL_EOD!AL85</f>
        <v>48.37</v>
      </c>
      <c r="K85">
        <f>MES_EOD!AK85+MES_EOD!AL85</f>
        <v>8.5500000000000007</v>
      </c>
      <c r="L85">
        <f>NDMC_EOD!AK85+NDMC_EOD!AL85</f>
        <v>27.13</v>
      </c>
      <c r="M85">
        <f>TPDDL_EOD!AK85+TPDDL_EOD!AL85</f>
        <v>67.430000000000007</v>
      </c>
      <c r="N85">
        <f t="shared" si="7"/>
        <v>248</v>
      </c>
      <c r="O85" s="154">
        <f t="shared" si="8"/>
        <v>0</v>
      </c>
      <c r="P85">
        <v>96.52</v>
      </c>
      <c r="Q85">
        <v>48.37</v>
      </c>
      <c r="R85">
        <v>8.5500000000000007</v>
      </c>
      <c r="S85">
        <v>27.13</v>
      </c>
      <c r="T85">
        <v>67.430000000000007</v>
      </c>
      <c r="U85" s="156">
        <f t="shared" si="9"/>
        <v>248</v>
      </c>
      <c r="V85" s="154">
        <f t="shared" si="10"/>
        <v>0</v>
      </c>
      <c r="Y85">
        <f>BAWANA!AW85+BAWANA!AX85</f>
        <v>31</v>
      </c>
      <c r="Z85">
        <f>BAWANA!BD85+BAWANA!BE85</f>
        <v>31</v>
      </c>
      <c r="AA85">
        <f>BAWANA!X85+BAWANA!Y85</f>
        <v>31</v>
      </c>
      <c r="AB85">
        <f>BAWANA!AE85+BAWANA!AF85</f>
        <v>31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248</v>
      </c>
      <c r="E86">
        <f>BAWANA!AM86</f>
        <v>0</v>
      </c>
      <c r="F86">
        <f t="shared" si="11"/>
        <v>256</v>
      </c>
      <c r="G86">
        <f t="shared" si="12"/>
        <v>248</v>
      </c>
      <c r="H86" s="154"/>
      <c r="I86">
        <f>BRPL_EOD!AK86+BRPL_EOD!AL86</f>
        <v>96.52</v>
      </c>
      <c r="J86">
        <f>BYPL_EOD!AK86+BYPL_EOD!AL86</f>
        <v>48.37</v>
      </c>
      <c r="K86">
        <f>MES_EOD!AK86+MES_EOD!AL86</f>
        <v>8.5500000000000007</v>
      </c>
      <c r="L86">
        <f>NDMC_EOD!AK86+NDMC_EOD!AL86</f>
        <v>27.13</v>
      </c>
      <c r="M86">
        <f>TPDDL_EOD!AK86+TPDDL_EOD!AL86</f>
        <v>67.430000000000007</v>
      </c>
      <c r="N86">
        <f t="shared" si="7"/>
        <v>248</v>
      </c>
      <c r="O86" s="154">
        <f t="shared" si="8"/>
        <v>0</v>
      </c>
      <c r="P86">
        <v>96.52</v>
      </c>
      <c r="Q86">
        <v>48.37</v>
      </c>
      <c r="R86">
        <v>8.5500000000000007</v>
      </c>
      <c r="S86">
        <v>27.13</v>
      </c>
      <c r="T86">
        <v>67.430000000000007</v>
      </c>
      <c r="U86" s="156">
        <f t="shared" si="9"/>
        <v>248</v>
      </c>
      <c r="V86" s="154">
        <f t="shared" si="10"/>
        <v>0</v>
      </c>
      <c r="Y86">
        <f>BAWANA!AW86+BAWANA!AX86</f>
        <v>31</v>
      </c>
      <c r="Z86">
        <f>BAWANA!BD86+BAWANA!BE86</f>
        <v>31</v>
      </c>
      <c r="AA86">
        <f>BAWANA!X86+BAWANA!Y86</f>
        <v>31</v>
      </c>
      <c r="AB86">
        <f>BAWANA!AE86+BAWANA!AF86</f>
        <v>31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248</v>
      </c>
      <c r="E87">
        <f>BAWANA!AM87</f>
        <v>0</v>
      </c>
      <c r="F87">
        <f t="shared" si="11"/>
        <v>256</v>
      </c>
      <c r="G87">
        <f t="shared" si="12"/>
        <v>248</v>
      </c>
      <c r="H87" s="154"/>
      <c r="I87">
        <f>BRPL_EOD!AK87+BRPL_EOD!AL87</f>
        <v>96.52</v>
      </c>
      <c r="J87">
        <f>BYPL_EOD!AK87+BYPL_EOD!AL87</f>
        <v>48.37</v>
      </c>
      <c r="K87">
        <f>MES_EOD!AK87+MES_EOD!AL87</f>
        <v>8.5500000000000007</v>
      </c>
      <c r="L87">
        <f>NDMC_EOD!AK87+NDMC_EOD!AL87</f>
        <v>27.13</v>
      </c>
      <c r="M87">
        <f>TPDDL_EOD!AK87+TPDDL_EOD!AL87</f>
        <v>67.430000000000007</v>
      </c>
      <c r="N87">
        <f t="shared" si="7"/>
        <v>248</v>
      </c>
      <c r="O87" s="154">
        <f t="shared" si="8"/>
        <v>0</v>
      </c>
      <c r="P87">
        <v>96.52</v>
      </c>
      <c r="Q87">
        <v>48.37</v>
      </c>
      <c r="R87">
        <v>8.5500000000000007</v>
      </c>
      <c r="S87">
        <v>27.13</v>
      </c>
      <c r="T87">
        <v>67.430000000000007</v>
      </c>
      <c r="U87" s="156">
        <f t="shared" si="9"/>
        <v>248</v>
      </c>
      <c r="V87" s="154">
        <f t="shared" si="10"/>
        <v>0</v>
      </c>
      <c r="Y87">
        <f>BAWANA!AW87+BAWANA!AX87</f>
        <v>31</v>
      </c>
      <c r="Z87">
        <f>BAWANA!BD87+BAWANA!BE87</f>
        <v>31</v>
      </c>
      <c r="AA87">
        <f>BAWANA!X87+BAWANA!Y87</f>
        <v>31</v>
      </c>
      <c r="AB87">
        <f>BAWANA!AE87+BAWANA!AF87</f>
        <v>31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248</v>
      </c>
      <c r="E88">
        <f>BAWANA!AM88</f>
        <v>0</v>
      </c>
      <c r="F88">
        <f t="shared" si="11"/>
        <v>256</v>
      </c>
      <c r="G88">
        <f t="shared" si="12"/>
        <v>248</v>
      </c>
      <c r="H88" s="154"/>
      <c r="I88">
        <f>BRPL_EOD!AK88+BRPL_EOD!AL88</f>
        <v>96.52</v>
      </c>
      <c r="J88">
        <f>BYPL_EOD!AK88+BYPL_EOD!AL88</f>
        <v>48.37</v>
      </c>
      <c r="K88">
        <f>MES_EOD!AK88+MES_EOD!AL88</f>
        <v>8.5500000000000007</v>
      </c>
      <c r="L88">
        <f>NDMC_EOD!AK88+NDMC_EOD!AL88</f>
        <v>27.13</v>
      </c>
      <c r="M88">
        <f>TPDDL_EOD!AK88+TPDDL_EOD!AL88</f>
        <v>67.430000000000007</v>
      </c>
      <c r="N88">
        <f t="shared" si="7"/>
        <v>248</v>
      </c>
      <c r="O88" s="154">
        <f t="shared" si="8"/>
        <v>0</v>
      </c>
      <c r="P88">
        <v>96.52</v>
      </c>
      <c r="Q88">
        <v>48.37</v>
      </c>
      <c r="R88">
        <v>8.5500000000000007</v>
      </c>
      <c r="S88">
        <v>27.13</v>
      </c>
      <c r="T88">
        <v>67.430000000000007</v>
      </c>
      <c r="U88" s="156">
        <f t="shared" si="9"/>
        <v>248</v>
      </c>
      <c r="V88" s="154">
        <f t="shared" si="10"/>
        <v>0</v>
      </c>
      <c r="Y88">
        <f>BAWANA!AW88+BAWANA!AX88</f>
        <v>31</v>
      </c>
      <c r="Z88">
        <f>BAWANA!BD88+BAWANA!BE88</f>
        <v>31</v>
      </c>
      <c r="AA88">
        <f>BAWANA!X88+BAWANA!Y88</f>
        <v>31</v>
      </c>
      <c r="AB88">
        <f>BAWANA!AE88+BAWANA!AF88</f>
        <v>31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248</v>
      </c>
      <c r="E89">
        <f>BAWANA!AM89</f>
        <v>0</v>
      </c>
      <c r="F89">
        <f t="shared" si="11"/>
        <v>256</v>
      </c>
      <c r="G89">
        <f t="shared" si="12"/>
        <v>248</v>
      </c>
      <c r="H89" s="154"/>
      <c r="I89">
        <f>BRPL_EOD!AK89+BRPL_EOD!AL89</f>
        <v>96.52</v>
      </c>
      <c r="J89">
        <f>BYPL_EOD!AK89+BYPL_EOD!AL89</f>
        <v>48.37</v>
      </c>
      <c r="K89">
        <f>MES_EOD!AK89+MES_EOD!AL89</f>
        <v>8.5500000000000007</v>
      </c>
      <c r="L89">
        <f>NDMC_EOD!AK89+NDMC_EOD!AL89</f>
        <v>27.13</v>
      </c>
      <c r="M89">
        <f>TPDDL_EOD!AK89+TPDDL_EOD!AL89</f>
        <v>67.430000000000007</v>
      </c>
      <c r="N89">
        <f t="shared" si="7"/>
        <v>248</v>
      </c>
      <c r="O89" s="154">
        <f t="shared" si="8"/>
        <v>0</v>
      </c>
      <c r="P89">
        <v>96.52</v>
      </c>
      <c r="Q89">
        <v>48.37</v>
      </c>
      <c r="R89">
        <v>8.5500000000000007</v>
      </c>
      <c r="S89">
        <v>27.13</v>
      </c>
      <c r="T89">
        <v>67.430000000000007</v>
      </c>
      <c r="U89" s="156">
        <f t="shared" si="9"/>
        <v>248</v>
      </c>
      <c r="V89" s="154">
        <f t="shared" si="10"/>
        <v>0</v>
      </c>
      <c r="Y89">
        <f>BAWANA!AW89+BAWANA!AX89</f>
        <v>31</v>
      </c>
      <c r="Z89">
        <f>BAWANA!BD89+BAWANA!BE89</f>
        <v>31</v>
      </c>
      <c r="AA89">
        <f>BAWANA!X89+BAWANA!Y89</f>
        <v>31</v>
      </c>
      <c r="AB89">
        <f>BAWANA!AE89+BAWANA!AF89</f>
        <v>31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248</v>
      </c>
      <c r="E90">
        <f>BAWANA!AM90</f>
        <v>0</v>
      </c>
      <c r="F90">
        <f t="shared" si="11"/>
        <v>256</v>
      </c>
      <c r="G90">
        <f t="shared" si="12"/>
        <v>248</v>
      </c>
      <c r="H90" s="154"/>
      <c r="I90">
        <f>BRPL_EOD!AK90+BRPL_EOD!AL90</f>
        <v>96.52</v>
      </c>
      <c r="J90">
        <f>BYPL_EOD!AK90+BYPL_EOD!AL90</f>
        <v>48.37</v>
      </c>
      <c r="K90">
        <f>MES_EOD!AK90+MES_EOD!AL90</f>
        <v>8.5500000000000007</v>
      </c>
      <c r="L90">
        <f>NDMC_EOD!AK90+NDMC_EOD!AL90</f>
        <v>27.13</v>
      </c>
      <c r="M90">
        <f>TPDDL_EOD!AK90+TPDDL_EOD!AL90</f>
        <v>67.430000000000007</v>
      </c>
      <c r="N90">
        <f t="shared" si="7"/>
        <v>248</v>
      </c>
      <c r="O90" s="154">
        <f t="shared" si="8"/>
        <v>0</v>
      </c>
      <c r="P90">
        <v>96.52</v>
      </c>
      <c r="Q90">
        <v>48.37</v>
      </c>
      <c r="R90">
        <v>8.5500000000000007</v>
      </c>
      <c r="S90">
        <v>27.13</v>
      </c>
      <c r="T90">
        <v>67.430000000000007</v>
      </c>
      <c r="U90" s="156">
        <f t="shared" si="9"/>
        <v>248</v>
      </c>
      <c r="V90" s="154">
        <f t="shared" si="10"/>
        <v>0</v>
      </c>
      <c r="Y90">
        <f>BAWANA!AW90+BAWANA!AX90</f>
        <v>31</v>
      </c>
      <c r="Z90">
        <f>BAWANA!BD90+BAWANA!BE90</f>
        <v>31</v>
      </c>
      <c r="AA90">
        <f>BAWANA!X90+BAWANA!Y90</f>
        <v>31</v>
      </c>
      <c r="AB90">
        <f>BAWANA!AE90+BAWANA!AF90</f>
        <v>31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</v>
      </c>
      <c r="E91">
        <f>BAWANA!AM91</f>
        <v>0</v>
      </c>
      <c r="F91">
        <f t="shared" si="11"/>
        <v>256</v>
      </c>
      <c r="G91">
        <f t="shared" si="12"/>
        <v>252</v>
      </c>
      <c r="H91" s="154"/>
      <c r="I91">
        <f>BRPL_EOD!AK91+BRPL_EOD!AL91</f>
        <v>98.07</v>
      </c>
      <c r="J91">
        <f>BYPL_EOD!AK91+BYPL_EOD!AL91</f>
        <v>49.15</v>
      </c>
      <c r="K91">
        <f>MES_EOD!AK91+MES_EOD!AL91</f>
        <v>8.69</v>
      </c>
      <c r="L91">
        <f>NDMC_EOD!AK91+NDMC_EOD!AL91</f>
        <v>27.57</v>
      </c>
      <c r="M91">
        <f>TPDDL_EOD!AK91+TPDDL_EOD!AL91</f>
        <v>68.52</v>
      </c>
      <c r="N91">
        <f t="shared" si="7"/>
        <v>252</v>
      </c>
      <c r="O91" s="154">
        <f t="shared" si="8"/>
        <v>0</v>
      </c>
      <c r="P91">
        <v>98.07</v>
      </c>
      <c r="Q91">
        <v>49.15</v>
      </c>
      <c r="R91">
        <v>8.69</v>
      </c>
      <c r="S91">
        <v>27.57</v>
      </c>
      <c r="T91">
        <v>68.52</v>
      </c>
      <c r="U91" s="156">
        <f t="shared" si="9"/>
        <v>252</v>
      </c>
      <c r="V91" s="154">
        <f t="shared" si="10"/>
        <v>0</v>
      </c>
      <c r="Y91">
        <f>BAWANA!AW91+BAWANA!AX91</f>
        <v>31.5</v>
      </c>
      <c r="Z91">
        <f>BAWANA!BD91+BAWANA!BE91</f>
        <v>31.5</v>
      </c>
      <c r="AA91">
        <f>BAWANA!X91+BAWANA!Y91</f>
        <v>31.5</v>
      </c>
      <c r="AB91">
        <f>BAWANA!AE91+BAWANA!AF91</f>
        <v>31.5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</v>
      </c>
      <c r="E92">
        <f>BAWANA!AM92</f>
        <v>0</v>
      </c>
      <c r="F92">
        <f t="shared" si="11"/>
        <v>256</v>
      </c>
      <c r="G92">
        <f t="shared" si="12"/>
        <v>252</v>
      </c>
      <c r="H92" s="154"/>
      <c r="I92">
        <f>BRPL_EOD!AK92+BRPL_EOD!AL92</f>
        <v>98.07</v>
      </c>
      <c r="J92">
        <f>BYPL_EOD!AK92+BYPL_EOD!AL92</f>
        <v>49.15</v>
      </c>
      <c r="K92">
        <f>MES_EOD!AK92+MES_EOD!AL92</f>
        <v>8.69</v>
      </c>
      <c r="L92">
        <f>NDMC_EOD!AK92+NDMC_EOD!AL92</f>
        <v>27.57</v>
      </c>
      <c r="M92">
        <f>TPDDL_EOD!AK92+TPDDL_EOD!AL92</f>
        <v>68.52</v>
      </c>
      <c r="N92">
        <f t="shared" si="7"/>
        <v>252</v>
      </c>
      <c r="O92" s="154">
        <f t="shared" si="8"/>
        <v>0</v>
      </c>
      <c r="P92">
        <v>98.07</v>
      </c>
      <c r="Q92">
        <v>49.15</v>
      </c>
      <c r="R92">
        <v>8.69</v>
      </c>
      <c r="S92">
        <v>27.57</v>
      </c>
      <c r="T92">
        <v>68.52</v>
      </c>
      <c r="U92" s="156">
        <f t="shared" si="9"/>
        <v>252</v>
      </c>
      <c r="V92" s="154">
        <f t="shared" si="10"/>
        <v>0</v>
      </c>
      <c r="Y92">
        <f>BAWANA!AW92+BAWANA!AX92</f>
        <v>31.5</v>
      </c>
      <c r="Z92">
        <f>BAWANA!BD92+BAWANA!BE92</f>
        <v>31.5</v>
      </c>
      <c r="AA92">
        <f>BAWANA!X92+BAWANA!Y92</f>
        <v>31.5</v>
      </c>
      <c r="AB92">
        <f>BAWANA!AE92+BAWANA!AF92</f>
        <v>31.5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</v>
      </c>
      <c r="E93">
        <f>BAWANA!AM93</f>
        <v>0</v>
      </c>
      <c r="F93">
        <f t="shared" si="11"/>
        <v>256</v>
      </c>
      <c r="G93">
        <f t="shared" si="12"/>
        <v>252</v>
      </c>
      <c r="H93" s="154"/>
      <c r="I93">
        <f>BRPL_EOD!AK93+BRPL_EOD!AL93</f>
        <v>98.07</v>
      </c>
      <c r="J93">
        <f>BYPL_EOD!AK93+BYPL_EOD!AL93</f>
        <v>49.15</v>
      </c>
      <c r="K93">
        <f>MES_EOD!AK93+MES_EOD!AL93</f>
        <v>8.69</v>
      </c>
      <c r="L93">
        <f>NDMC_EOD!AK93+NDMC_EOD!AL93</f>
        <v>27.57</v>
      </c>
      <c r="M93">
        <f>TPDDL_EOD!AK93+TPDDL_EOD!AL93</f>
        <v>68.52</v>
      </c>
      <c r="N93">
        <f t="shared" si="7"/>
        <v>252</v>
      </c>
      <c r="O93" s="154">
        <f t="shared" si="8"/>
        <v>0</v>
      </c>
      <c r="P93">
        <v>98.07</v>
      </c>
      <c r="Q93">
        <v>49.15</v>
      </c>
      <c r="R93">
        <v>8.69</v>
      </c>
      <c r="S93">
        <v>27.57</v>
      </c>
      <c r="T93">
        <v>68.52</v>
      </c>
      <c r="U93" s="156">
        <f t="shared" si="9"/>
        <v>252</v>
      </c>
      <c r="V93" s="154">
        <f t="shared" si="10"/>
        <v>0</v>
      </c>
      <c r="Y93">
        <f>BAWANA!AW93+BAWANA!AX93</f>
        <v>31.5</v>
      </c>
      <c r="Z93">
        <f>BAWANA!BD93+BAWANA!BE93</f>
        <v>31.5</v>
      </c>
      <c r="AA93">
        <f>BAWANA!X93+BAWANA!Y93</f>
        <v>31.5</v>
      </c>
      <c r="AB93">
        <f>BAWANA!AE93+BAWANA!AF93</f>
        <v>31.5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</v>
      </c>
      <c r="E94">
        <f>BAWANA!AM94</f>
        <v>0</v>
      </c>
      <c r="F94">
        <f t="shared" si="11"/>
        <v>256</v>
      </c>
      <c r="G94">
        <f t="shared" si="12"/>
        <v>252</v>
      </c>
      <c r="H94" s="154"/>
      <c r="I94">
        <f>BRPL_EOD!AK94+BRPL_EOD!AL94</f>
        <v>98.07</v>
      </c>
      <c r="J94">
        <f>BYPL_EOD!AK94+BYPL_EOD!AL94</f>
        <v>49.15</v>
      </c>
      <c r="K94">
        <f>MES_EOD!AK94+MES_EOD!AL94</f>
        <v>8.69</v>
      </c>
      <c r="L94">
        <f>NDMC_EOD!AK94+NDMC_EOD!AL94</f>
        <v>27.57</v>
      </c>
      <c r="M94">
        <f>TPDDL_EOD!AK94+TPDDL_EOD!AL94</f>
        <v>68.52</v>
      </c>
      <c r="N94">
        <f t="shared" si="7"/>
        <v>252</v>
      </c>
      <c r="O94" s="154">
        <f t="shared" si="8"/>
        <v>0</v>
      </c>
      <c r="P94">
        <v>98.07</v>
      </c>
      <c r="Q94">
        <v>49.15</v>
      </c>
      <c r="R94">
        <v>8.69</v>
      </c>
      <c r="S94">
        <v>27.57</v>
      </c>
      <c r="T94">
        <v>68.52</v>
      </c>
      <c r="U94" s="156">
        <f t="shared" si="9"/>
        <v>252</v>
      </c>
      <c r="V94" s="154">
        <f t="shared" si="10"/>
        <v>0</v>
      </c>
      <c r="Y94">
        <f>BAWANA!AW94+BAWANA!AX94</f>
        <v>31.5</v>
      </c>
      <c r="Z94">
        <f>BAWANA!BD94+BAWANA!BE94</f>
        <v>31.5</v>
      </c>
      <c r="AA94">
        <f>BAWANA!X94+BAWANA!Y94</f>
        <v>31.5</v>
      </c>
      <c r="AB94">
        <f>BAWANA!AE94+BAWANA!AF94</f>
        <v>31.5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</v>
      </c>
      <c r="E95">
        <f>BAWANA!AM95</f>
        <v>0</v>
      </c>
      <c r="F95">
        <f t="shared" si="11"/>
        <v>256</v>
      </c>
      <c r="G95">
        <f t="shared" si="12"/>
        <v>252</v>
      </c>
      <c r="H95" s="154"/>
      <c r="I95">
        <f>BRPL_EOD!AK95+BRPL_EOD!AL95</f>
        <v>98.07</v>
      </c>
      <c r="J95">
        <f>BYPL_EOD!AK95+BYPL_EOD!AL95</f>
        <v>49.15</v>
      </c>
      <c r="K95">
        <f>MES_EOD!AK95+MES_EOD!AL95</f>
        <v>8.69</v>
      </c>
      <c r="L95">
        <f>NDMC_EOD!AK95+NDMC_EOD!AL95</f>
        <v>27.57</v>
      </c>
      <c r="M95">
        <f>TPDDL_EOD!AK95+TPDDL_EOD!AL95</f>
        <v>68.52</v>
      </c>
      <c r="N95">
        <f t="shared" si="7"/>
        <v>252</v>
      </c>
      <c r="O95" s="154">
        <f t="shared" si="8"/>
        <v>0</v>
      </c>
      <c r="P95">
        <v>98.07</v>
      </c>
      <c r="Q95">
        <v>49.15</v>
      </c>
      <c r="R95">
        <v>8.69</v>
      </c>
      <c r="S95">
        <v>27.57</v>
      </c>
      <c r="T95">
        <v>68.52</v>
      </c>
      <c r="U95" s="156">
        <f t="shared" si="9"/>
        <v>252</v>
      </c>
      <c r="V95" s="154">
        <f t="shared" si="10"/>
        <v>0</v>
      </c>
      <c r="Y95">
        <f>BAWANA!AW95+BAWANA!AX95</f>
        <v>31.5</v>
      </c>
      <c r="Z95">
        <f>BAWANA!BD95+BAWANA!BE95</f>
        <v>31.5</v>
      </c>
      <c r="AA95">
        <f>BAWANA!X95+BAWANA!Y95</f>
        <v>31.5</v>
      </c>
      <c r="AB95">
        <f>BAWANA!AE95+BAWANA!AF95</f>
        <v>31.5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</v>
      </c>
      <c r="E96">
        <f>BAWANA!AM96</f>
        <v>0</v>
      </c>
      <c r="F96">
        <f t="shared" si="11"/>
        <v>256</v>
      </c>
      <c r="G96">
        <f t="shared" si="12"/>
        <v>252</v>
      </c>
      <c r="H96" s="154"/>
      <c r="I96">
        <f>BRPL_EOD!AK96+BRPL_EOD!AL96</f>
        <v>98.07</v>
      </c>
      <c r="J96">
        <f>BYPL_EOD!AK96+BYPL_EOD!AL96</f>
        <v>49.15</v>
      </c>
      <c r="K96">
        <f>MES_EOD!AK96+MES_EOD!AL96</f>
        <v>8.69</v>
      </c>
      <c r="L96">
        <f>NDMC_EOD!AK96+NDMC_EOD!AL96</f>
        <v>27.57</v>
      </c>
      <c r="M96">
        <f>TPDDL_EOD!AK96+TPDDL_EOD!AL96</f>
        <v>68.52</v>
      </c>
      <c r="N96">
        <f t="shared" si="7"/>
        <v>252</v>
      </c>
      <c r="O96" s="154">
        <f t="shared" si="8"/>
        <v>0</v>
      </c>
      <c r="P96">
        <v>98.07</v>
      </c>
      <c r="Q96">
        <v>49.15</v>
      </c>
      <c r="R96">
        <v>8.69</v>
      </c>
      <c r="S96">
        <v>27.57</v>
      </c>
      <c r="T96">
        <v>68.52</v>
      </c>
      <c r="U96" s="156">
        <f t="shared" si="9"/>
        <v>252</v>
      </c>
      <c r="V96" s="154">
        <f t="shared" si="10"/>
        <v>0</v>
      </c>
      <c r="Y96">
        <f>BAWANA!AW96+BAWANA!AX96</f>
        <v>31.5</v>
      </c>
      <c r="Z96">
        <f>BAWANA!BD96+BAWANA!BE96</f>
        <v>31.5</v>
      </c>
      <c r="AA96">
        <f>BAWANA!X96+BAWANA!Y96</f>
        <v>31.5</v>
      </c>
      <c r="AB96">
        <f>BAWANA!AE96+BAWANA!AF96</f>
        <v>31.5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</v>
      </c>
      <c r="E97">
        <f>BAWANA!AM97</f>
        <v>0</v>
      </c>
      <c r="F97">
        <f t="shared" si="11"/>
        <v>256</v>
      </c>
      <c r="G97">
        <f t="shared" si="12"/>
        <v>252</v>
      </c>
      <c r="H97" s="154"/>
      <c r="I97">
        <f>BRPL_EOD!AK97+BRPL_EOD!AL97</f>
        <v>98.07</v>
      </c>
      <c r="J97">
        <f>BYPL_EOD!AK97+BYPL_EOD!AL97</f>
        <v>49.15</v>
      </c>
      <c r="K97">
        <f>MES_EOD!AK97+MES_EOD!AL97</f>
        <v>8.69</v>
      </c>
      <c r="L97">
        <f>NDMC_EOD!AK97+NDMC_EOD!AL97</f>
        <v>27.57</v>
      </c>
      <c r="M97">
        <f>TPDDL_EOD!AK97+TPDDL_EOD!AL97</f>
        <v>68.52</v>
      </c>
      <c r="N97">
        <f t="shared" si="7"/>
        <v>252</v>
      </c>
      <c r="O97" s="154">
        <f t="shared" si="8"/>
        <v>0</v>
      </c>
      <c r="P97">
        <v>98.07</v>
      </c>
      <c r="Q97">
        <v>49.15</v>
      </c>
      <c r="R97">
        <v>8.69</v>
      </c>
      <c r="S97">
        <v>27.57</v>
      </c>
      <c r="T97">
        <v>68.52</v>
      </c>
      <c r="U97" s="156">
        <f t="shared" si="9"/>
        <v>252</v>
      </c>
      <c r="V97" s="154">
        <f t="shared" si="10"/>
        <v>0</v>
      </c>
      <c r="Y97">
        <f>BAWANA!AW97+BAWANA!AX97</f>
        <v>31.5</v>
      </c>
      <c r="Z97">
        <f>BAWANA!BD97+BAWANA!BE97</f>
        <v>31.5</v>
      </c>
      <c r="AA97">
        <f>BAWANA!X97+BAWANA!Y97</f>
        <v>31.5</v>
      </c>
      <c r="AB97">
        <f>BAWANA!AE97+BAWANA!AF97</f>
        <v>31.5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251.79999999999998</v>
      </c>
      <c r="E98">
        <f>BAWANA!AM98</f>
        <v>0</v>
      </c>
      <c r="F98">
        <f t="shared" si="11"/>
        <v>256</v>
      </c>
      <c r="G98">
        <f t="shared" si="12"/>
        <v>251.79999999999998</v>
      </c>
      <c r="H98" s="154"/>
      <c r="I98">
        <f>BRPL_EOD!AK98+BRPL_EOD!AL98</f>
        <v>98.38</v>
      </c>
      <c r="J98">
        <f>BYPL_EOD!AK98+BYPL_EOD!AL98</f>
        <v>49.3</v>
      </c>
      <c r="K98">
        <f>MES_EOD!AK98+MES_EOD!AL98</f>
        <v>7.73</v>
      </c>
      <c r="L98">
        <f>NDMC_EOD!AK98+NDMC_EOD!AL98</f>
        <v>27.65</v>
      </c>
      <c r="M98">
        <f>TPDDL_EOD!AK98+TPDDL_EOD!AL98</f>
        <v>68.739999999999995</v>
      </c>
      <c r="N98">
        <f t="shared" si="7"/>
        <v>251.8</v>
      </c>
      <c r="O98" s="154">
        <f t="shared" si="8"/>
        <v>0</v>
      </c>
      <c r="P98">
        <v>98.379999999999981</v>
      </c>
      <c r="Q98">
        <v>49.29999999999999</v>
      </c>
      <c r="R98">
        <v>7.7299999999999995</v>
      </c>
      <c r="S98">
        <v>27.649999999999995</v>
      </c>
      <c r="T98">
        <v>68.739999999999981</v>
      </c>
      <c r="U98" s="156">
        <f t="shared" si="9"/>
        <v>251.79999999999995</v>
      </c>
      <c r="V98" s="154">
        <f t="shared" si="10"/>
        <v>0</v>
      </c>
      <c r="Y98">
        <f>BAWANA!AW98+BAWANA!AX98</f>
        <v>31.6</v>
      </c>
      <c r="Z98">
        <f>BAWANA!BD98+BAWANA!BE98</f>
        <v>31.6</v>
      </c>
      <c r="AA98">
        <f>BAWANA!X98+BAWANA!Y98</f>
        <v>31.6</v>
      </c>
      <c r="AB98">
        <f>BAWANA!AE98+BAWANA!AF98</f>
        <v>31.6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5.8328524999999996</v>
      </c>
      <c r="E99" s="156">
        <f t="shared" si="14"/>
        <v>0</v>
      </c>
      <c r="F99" s="156">
        <f t="shared" si="14"/>
        <v>6.1440000000000001</v>
      </c>
      <c r="G99" s="156">
        <f t="shared" si="14"/>
        <v>5.8328524999999996</v>
      </c>
      <c r="H99" s="156"/>
      <c r="I99" s="156">
        <f t="shared" si="14"/>
        <v>2.1963499999999998</v>
      </c>
      <c r="J99" s="156">
        <f t="shared" si="14"/>
        <v>1.1686875000000001</v>
      </c>
      <c r="K99" s="156">
        <f t="shared" si="14"/>
        <v>0.19870249999999981</v>
      </c>
      <c r="L99" s="156">
        <f t="shared" si="14"/>
        <v>0.65549750000000084</v>
      </c>
      <c r="M99" s="156">
        <f t="shared" si="14"/>
        <v>1.6293375000000025</v>
      </c>
      <c r="N99" s="156">
        <f t="shared" si="14"/>
        <v>5.8485749999999994</v>
      </c>
      <c r="O99" s="156">
        <f t="shared" si="14"/>
        <v>-1.5722500000000025E-2</v>
      </c>
      <c r="P99" s="156">
        <f t="shared" si="14"/>
        <v>2.1902316784052456</v>
      </c>
      <c r="Q99" s="156">
        <f t="shared" si="14"/>
        <v>1.1656211925400537</v>
      </c>
      <c r="R99" s="156">
        <f t="shared" si="14"/>
        <v>0.19815917165730867</v>
      </c>
      <c r="S99" s="156">
        <f t="shared" si="14"/>
        <v>0.65377769531562369</v>
      </c>
      <c r="T99" s="156">
        <f t="shared" si="14"/>
        <v>1.6250627620817726</v>
      </c>
      <c r="U99" s="156">
        <f t="shared" si="14"/>
        <v>5.8328524999999996</v>
      </c>
      <c r="V99" s="156">
        <f t="shared" si="10"/>
        <v>0</v>
      </c>
      <c r="Y99" s="156">
        <f>SUM(Y3:Y98)/4000</f>
        <v>0.74904999999999999</v>
      </c>
      <c r="Z99" s="156">
        <f t="shared" ref="Z99:AD99" si="15">SUM(Z3:Z98)/4000</f>
        <v>0.74904999999999999</v>
      </c>
      <c r="AA99" s="156">
        <f t="shared" si="15"/>
        <v>0.74904999999999999</v>
      </c>
      <c r="AB99" s="156">
        <f t="shared" si="15"/>
        <v>0.74904999999999999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18.623999999999999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42</v>
      </c>
      <c r="D3">
        <v>0.52500000000000002</v>
      </c>
      <c r="E3">
        <v>0</v>
      </c>
      <c r="F3">
        <v>0</v>
      </c>
      <c r="G3">
        <v>0</v>
      </c>
      <c r="H3">
        <v>0</v>
      </c>
      <c r="I3">
        <v>18.084</v>
      </c>
      <c r="J3">
        <v>9.8640000000000008</v>
      </c>
      <c r="K3">
        <v>573.88676099999998</v>
      </c>
      <c r="L3">
        <v>653.15250000000003</v>
      </c>
      <c r="M3">
        <v>85</v>
      </c>
      <c r="N3">
        <v>118.125</v>
      </c>
      <c r="O3">
        <v>123.66562500000001</v>
      </c>
      <c r="P3">
        <v>125.58750000000001</v>
      </c>
      <c r="Q3">
        <v>21.823619999999998</v>
      </c>
      <c r="R3">
        <v>21.196097999999999</v>
      </c>
      <c r="S3">
        <v>26.390910000000002</v>
      </c>
      <c r="T3">
        <v>0</v>
      </c>
      <c r="U3">
        <v>418.77</v>
      </c>
      <c r="V3">
        <v>14.253199</v>
      </c>
      <c r="W3">
        <v>98.34375</v>
      </c>
      <c r="X3">
        <v>0</v>
      </c>
      <c r="Y3">
        <v>0</v>
      </c>
      <c r="Z3">
        <v>6.5537999999999998</v>
      </c>
      <c r="AA3">
        <v>28.045000000000002</v>
      </c>
      <c r="AB3">
        <v>13.0634</v>
      </c>
      <c r="AC3">
        <v>9.6778399999999998</v>
      </c>
      <c r="AD3">
        <v>9.1149000000000004</v>
      </c>
      <c r="AE3">
        <v>28.225999999999999</v>
      </c>
      <c r="AF3">
        <v>8.8740000000000006</v>
      </c>
      <c r="AG3">
        <v>40.263599999999997</v>
      </c>
      <c r="AH3">
        <v>23.390899999999998</v>
      </c>
      <c r="AI3">
        <v>0</v>
      </c>
      <c r="AJ3">
        <v>0</v>
      </c>
      <c r="AK3">
        <v>51.775199999999998</v>
      </c>
      <c r="AL3">
        <v>20.916</v>
      </c>
      <c r="AM3">
        <v>10.557359999999999</v>
      </c>
      <c r="AN3">
        <v>0.93737000000000004</v>
      </c>
      <c r="AO3">
        <v>6.0637499999999998</v>
      </c>
      <c r="AP3">
        <v>1.7934000000000001</v>
      </c>
      <c r="AQ3">
        <v>22.806000000000001</v>
      </c>
      <c r="AR3">
        <v>32.688360000000003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7.1239999999999997</v>
      </c>
      <c r="AY3">
        <v>0</v>
      </c>
      <c r="AZ3">
        <v>0</v>
      </c>
      <c r="BA3">
        <f>SUM(B3:AZ3)</f>
        <v>2687.5356429999997</v>
      </c>
    </row>
    <row r="4" spans="1:53">
      <c r="A4" t="s">
        <v>46</v>
      </c>
      <c r="B4">
        <v>0</v>
      </c>
      <c r="C4">
        <v>42</v>
      </c>
      <c r="D4">
        <v>0.52500000000000002</v>
      </c>
      <c r="E4">
        <v>0</v>
      </c>
      <c r="F4">
        <v>0</v>
      </c>
      <c r="G4">
        <v>0</v>
      </c>
      <c r="H4">
        <v>0</v>
      </c>
      <c r="I4">
        <v>18.084</v>
      </c>
      <c r="J4">
        <v>9.8640000000000008</v>
      </c>
      <c r="K4">
        <v>611.06426099999999</v>
      </c>
      <c r="L4">
        <v>653.15250000000003</v>
      </c>
      <c r="M4">
        <v>85</v>
      </c>
      <c r="N4">
        <v>118.125</v>
      </c>
      <c r="O4">
        <v>123.66562500000001</v>
      </c>
      <c r="P4">
        <v>125.58750000000001</v>
      </c>
      <c r="Q4">
        <v>21.823619999999998</v>
      </c>
      <c r="R4">
        <v>21.196097999999999</v>
      </c>
      <c r="S4">
        <v>26.390910000000002</v>
      </c>
      <c r="T4">
        <v>0</v>
      </c>
      <c r="U4">
        <v>418.77</v>
      </c>
      <c r="V4">
        <v>14.253199</v>
      </c>
      <c r="W4">
        <v>98.34375</v>
      </c>
      <c r="X4">
        <v>0</v>
      </c>
      <c r="Y4">
        <v>0</v>
      </c>
      <c r="Z4">
        <v>6.5537999999999998</v>
      </c>
      <c r="AA4">
        <v>28.045000000000002</v>
      </c>
      <c r="AB4">
        <v>13.0634</v>
      </c>
      <c r="AC4">
        <v>9.6778399999999998</v>
      </c>
      <c r="AD4">
        <v>9.1149000000000004</v>
      </c>
      <c r="AE4">
        <v>28.225999999999999</v>
      </c>
      <c r="AF4">
        <v>8.8740000000000006</v>
      </c>
      <c r="AG4">
        <v>40.263599999999997</v>
      </c>
      <c r="AH4">
        <v>23.390899999999998</v>
      </c>
      <c r="AI4">
        <v>0</v>
      </c>
      <c r="AJ4">
        <v>0</v>
      </c>
      <c r="AK4">
        <v>51.775199999999998</v>
      </c>
      <c r="AL4">
        <v>20.916</v>
      </c>
      <c r="AM4">
        <v>10.557359999999999</v>
      </c>
      <c r="AN4">
        <v>0.93737000000000004</v>
      </c>
      <c r="AO4">
        <v>6.0440519999999998</v>
      </c>
      <c r="AP4">
        <v>1.7934000000000001</v>
      </c>
      <c r="AQ4">
        <v>22.806000000000001</v>
      </c>
      <c r="AR4">
        <v>32.688360000000003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7.1239999999999997</v>
      </c>
      <c r="AY4">
        <v>0</v>
      </c>
      <c r="AZ4">
        <v>0</v>
      </c>
      <c r="BA4">
        <f t="shared" ref="BA4:BA67" si="0">SUM(B4:AZ4)</f>
        <v>2724.6934449999999</v>
      </c>
    </row>
    <row r="5" spans="1:53">
      <c r="A5" t="s">
        <v>47</v>
      </c>
      <c r="B5">
        <v>0</v>
      </c>
      <c r="C5">
        <v>42</v>
      </c>
      <c r="D5">
        <v>0.52500000000000002</v>
      </c>
      <c r="E5">
        <v>0</v>
      </c>
      <c r="F5">
        <v>0</v>
      </c>
      <c r="G5">
        <v>0</v>
      </c>
      <c r="H5">
        <v>0</v>
      </c>
      <c r="I5">
        <v>18.084</v>
      </c>
      <c r="J5">
        <v>9.8640000000000008</v>
      </c>
      <c r="K5">
        <v>648.241761</v>
      </c>
      <c r="L5">
        <v>653.15250000000003</v>
      </c>
      <c r="M5">
        <v>85</v>
      </c>
      <c r="N5">
        <v>118.125</v>
      </c>
      <c r="O5">
        <v>123.66562500000001</v>
      </c>
      <c r="P5">
        <v>125.58750000000001</v>
      </c>
      <c r="Q5">
        <v>21.823619999999998</v>
      </c>
      <c r="R5">
        <v>21.196097999999999</v>
      </c>
      <c r="S5">
        <v>26.390910000000002</v>
      </c>
      <c r="T5">
        <v>0</v>
      </c>
      <c r="U5">
        <v>418.77</v>
      </c>
      <c r="V5">
        <v>14.253199</v>
      </c>
      <c r="W5">
        <v>98.34375</v>
      </c>
      <c r="X5">
        <v>0</v>
      </c>
      <c r="Y5">
        <v>0</v>
      </c>
      <c r="Z5">
        <v>6.5537999999999998</v>
      </c>
      <c r="AA5">
        <v>28.045000000000002</v>
      </c>
      <c r="AB5">
        <v>13.0634</v>
      </c>
      <c r="AC5">
        <v>9.6778399999999998</v>
      </c>
      <c r="AD5">
        <v>9.1149000000000004</v>
      </c>
      <c r="AE5">
        <v>28.225999999999999</v>
      </c>
      <c r="AF5">
        <v>8.8740000000000006</v>
      </c>
      <c r="AG5">
        <v>40.263599999999997</v>
      </c>
      <c r="AH5">
        <v>23.390899999999998</v>
      </c>
      <c r="AI5">
        <v>0</v>
      </c>
      <c r="AJ5">
        <v>0</v>
      </c>
      <c r="AK5">
        <v>51.775199999999998</v>
      </c>
      <c r="AL5">
        <v>20.916</v>
      </c>
      <c r="AM5">
        <v>10.557359999999999</v>
      </c>
      <c r="AN5">
        <v>0.93737000000000004</v>
      </c>
      <c r="AO5">
        <v>6.0960900000000002</v>
      </c>
      <c r="AP5">
        <v>1.7934000000000001</v>
      </c>
      <c r="AQ5">
        <v>22.806000000000001</v>
      </c>
      <c r="AR5">
        <v>32.688360000000003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7.1239999999999997</v>
      </c>
      <c r="AY5">
        <v>0</v>
      </c>
      <c r="AZ5">
        <v>0</v>
      </c>
      <c r="BA5">
        <f t="shared" si="0"/>
        <v>2761.9229829999995</v>
      </c>
    </row>
    <row r="6" spans="1:53">
      <c r="A6" t="s">
        <v>48</v>
      </c>
      <c r="B6">
        <v>0</v>
      </c>
      <c r="C6">
        <v>42</v>
      </c>
      <c r="D6">
        <v>0.52500000000000002</v>
      </c>
      <c r="E6">
        <v>0</v>
      </c>
      <c r="F6">
        <v>0</v>
      </c>
      <c r="G6">
        <v>0</v>
      </c>
      <c r="H6">
        <v>0</v>
      </c>
      <c r="I6">
        <v>18.084</v>
      </c>
      <c r="J6">
        <v>9.8640000000000008</v>
      </c>
      <c r="K6">
        <v>685.41926100000001</v>
      </c>
      <c r="L6">
        <v>653.15250000000003</v>
      </c>
      <c r="M6">
        <v>85</v>
      </c>
      <c r="N6">
        <v>118.125</v>
      </c>
      <c r="O6">
        <v>123.66562500000001</v>
      </c>
      <c r="P6">
        <v>125.58750000000001</v>
      </c>
      <c r="Q6">
        <v>21.823619999999998</v>
      </c>
      <c r="R6">
        <v>21.196097999999999</v>
      </c>
      <c r="S6">
        <v>26.390910000000002</v>
      </c>
      <c r="T6">
        <v>0</v>
      </c>
      <c r="U6">
        <v>418.77</v>
      </c>
      <c r="V6">
        <v>14.253199</v>
      </c>
      <c r="W6">
        <v>98.34375</v>
      </c>
      <c r="X6">
        <v>0</v>
      </c>
      <c r="Y6">
        <v>0</v>
      </c>
      <c r="Z6">
        <v>6.5537999999999998</v>
      </c>
      <c r="AA6">
        <v>13.983000000000001</v>
      </c>
      <c r="AB6">
        <v>13.0634</v>
      </c>
      <c r="AC6">
        <v>9.6778399999999998</v>
      </c>
      <c r="AD6">
        <v>9.1149000000000004</v>
      </c>
      <c r="AE6">
        <v>28.225999999999999</v>
      </c>
      <c r="AF6">
        <v>8.8740000000000006</v>
      </c>
      <c r="AG6">
        <v>40.263599999999997</v>
      </c>
      <c r="AH6">
        <v>23.390899999999998</v>
      </c>
      <c r="AI6">
        <v>0</v>
      </c>
      <c r="AJ6">
        <v>0</v>
      </c>
      <c r="AK6">
        <v>51.775199999999998</v>
      </c>
      <c r="AL6">
        <v>20.916</v>
      </c>
      <c r="AM6">
        <v>10.557359999999999</v>
      </c>
      <c r="AN6">
        <v>0.93737000000000004</v>
      </c>
      <c r="AO6">
        <v>6.0287639999999998</v>
      </c>
      <c r="AP6">
        <v>1.7934000000000001</v>
      </c>
      <c r="AQ6">
        <v>22.806000000000001</v>
      </c>
      <c r="AR6">
        <v>32.688360000000003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7.1239999999999997</v>
      </c>
      <c r="AY6">
        <v>0</v>
      </c>
      <c r="AZ6">
        <v>0</v>
      </c>
      <c r="BA6">
        <f t="shared" si="0"/>
        <v>2784.9711570000004</v>
      </c>
    </row>
    <row r="7" spans="1:53">
      <c r="A7" t="s">
        <v>49</v>
      </c>
      <c r="B7">
        <v>0</v>
      </c>
      <c r="C7">
        <v>42.524999999999999</v>
      </c>
      <c r="D7">
        <v>0.52500000000000002</v>
      </c>
      <c r="E7">
        <v>0</v>
      </c>
      <c r="F7">
        <v>0</v>
      </c>
      <c r="G7">
        <v>0</v>
      </c>
      <c r="H7">
        <v>0</v>
      </c>
      <c r="I7">
        <v>18.084</v>
      </c>
      <c r="J7">
        <v>7.1239999999999997</v>
      </c>
      <c r="K7">
        <v>686.77995799999997</v>
      </c>
      <c r="L7">
        <v>653.15250000000003</v>
      </c>
      <c r="M7">
        <v>85</v>
      </c>
      <c r="N7">
        <v>118.125</v>
      </c>
      <c r="O7">
        <v>123.66562500000001</v>
      </c>
      <c r="P7">
        <v>125.58750000000001</v>
      </c>
      <c r="Q7">
        <v>21.823619999999998</v>
      </c>
      <c r="R7">
        <v>21.196097999999999</v>
      </c>
      <c r="S7">
        <v>26.390910000000002</v>
      </c>
      <c r="T7">
        <v>0</v>
      </c>
      <c r="U7">
        <v>418.77</v>
      </c>
      <c r="V7">
        <v>14.253199</v>
      </c>
      <c r="W7">
        <v>98.34375</v>
      </c>
      <c r="X7">
        <v>0</v>
      </c>
      <c r="Y7">
        <v>0</v>
      </c>
      <c r="Z7">
        <v>6.5537999999999998</v>
      </c>
      <c r="AA7">
        <v>13.983000000000001</v>
      </c>
      <c r="AB7">
        <v>13.0634</v>
      </c>
      <c r="AC7">
        <v>9.6778399999999998</v>
      </c>
      <c r="AD7">
        <v>9.1149000000000004</v>
      </c>
      <c r="AE7">
        <v>28.225999999999999</v>
      </c>
      <c r="AF7">
        <v>8.8740000000000006</v>
      </c>
      <c r="AG7">
        <v>40.263599999999997</v>
      </c>
      <c r="AH7">
        <v>23.390899999999998</v>
      </c>
      <c r="AI7">
        <v>0</v>
      </c>
      <c r="AJ7">
        <v>0</v>
      </c>
      <c r="AK7">
        <v>51.775199999999998</v>
      </c>
      <c r="AL7">
        <v>20.916</v>
      </c>
      <c r="AM7">
        <v>10.557359999999999</v>
      </c>
      <c r="AN7">
        <v>0.93737000000000004</v>
      </c>
      <c r="AO7">
        <v>3.3198479999999999</v>
      </c>
      <c r="AP7">
        <v>1.7934000000000001</v>
      </c>
      <c r="AQ7">
        <v>22.806000000000001</v>
      </c>
      <c r="AR7">
        <v>31.897383000000001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9.8640000000000008</v>
      </c>
      <c r="AY7">
        <v>0</v>
      </c>
      <c r="AZ7">
        <v>0</v>
      </c>
      <c r="BA7">
        <f t="shared" si="0"/>
        <v>2783.3569610000004</v>
      </c>
    </row>
    <row r="8" spans="1:53">
      <c r="A8" t="s">
        <v>50</v>
      </c>
      <c r="B8">
        <v>0</v>
      </c>
      <c r="C8">
        <v>42.524999999999999</v>
      </c>
      <c r="D8">
        <v>0.52500000000000002</v>
      </c>
      <c r="E8">
        <v>0</v>
      </c>
      <c r="F8">
        <v>0</v>
      </c>
      <c r="G8">
        <v>0</v>
      </c>
      <c r="H8">
        <v>0</v>
      </c>
      <c r="I8">
        <v>18.084</v>
      </c>
      <c r="J8">
        <v>7.1239999999999997</v>
      </c>
      <c r="K8">
        <v>686.77995799999997</v>
      </c>
      <c r="L8">
        <v>653.15250000000003</v>
      </c>
      <c r="M8">
        <v>85</v>
      </c>
      <c r="N8">
        <v>118.125</v>
      </c>
      <c r="O8">
        <v>123.66562500000001</v>
      </c>
      <c r="P8">
        <v>125.58750000000001</v>
      </c>
      <c r="Q8">
        <v>21.823619999999998</v>
      </c>
      <c r="R8">
        <v>21.196097999999999</v>
      </c>
      <c r="S8">
        <v>26.390910000000002</v>
      </c>
      <c r="T8">
        <v>0</v>
      </c>
      <c r="U8">
        <v>418.77</v>
      </c>
      <c r="V8">
        <v>14.253199</v>
      </c>
      <c r="W8">
        <v>98.34375</v>
      </c>
      <c r="X8">
        <v>0</v>
      </c>
      <c r="Y8">
        <v>0</v>
      </c>
      <c r="Z8">
        <v>6.5537999999999998</v>
      </c>
      <c r="AA8">
        <v>13.983000000000001</v>
      </c>
      <c r="AB8">
        <v>13.0634</v>
      </c>
      <c r="AC8">
        <v>9.6778399999999998</v>
      </c>
      <c r="AD8">
        <v>9.1149000000000004</v>
      </c>
      <c r="AE8">
        <v>28.225999999999999</v>
      </c>
      <c r="AF8">
        <v>8.8740000000000006</v>
      </c>
      <c r="AG8">
        <v>40.263599999999997</v>
      </c>
      <c r="AH8">
        <v>23.390899999999998</v>
      </c>
      <c r="AI8">
        <v>0</v>
      </c>
      <c r="AJ8">
        <v>0</v>
      </c>
      <c r="AK8">
        <v>51.775199999999998</v>
      </c>
      <c r="AL8">
        <v>20.916</v>
      </c>
      <c r="AM8">
        <v>10.557359999999999</v>
      </c>
      <c r="AN8">
        <v>0.93737000000000004</v>
      </c>
      <c r="AO8">
        <v>3.3198479999999999</v>
      </c>
      <c r="AP8">
        <v>1.7934000000000001</v>
      </c>
      <c r="AQ8">
        <v>22.806000000000001</v>
      </c>
      <c r="AR8">
        <v>31.897383000000001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9.8640000000000008</v>
      </c>
      <c r="AY8">
        <v>0</v>
      </c>
      <c r="AZ8">
        <v>0</v>
      </c>
      <c r="BA8">
        <f t="shared" si="0"/>
        <v>2783.3569610000004</v>
      </c>
    </row>
    <row r="9" spans="1:53">
      <c r="A9" t="s">
        <v>51</v>
      </c>
      <c r="B9">
        <v>0</v>
      </c>
      <c r="C9">
        <v>42.524999999999999</v>
      </c>
      <c r="D9">
        <v>0.52500000000000002</v>
      </c>
      <c r="E9">
        <v>0</v>
      </c>
      <c r="F9">
        <v>0</v>
      </c>
      <c r="G9">
        <v>0</v>
      </c>
      <c r="H9">
        <v>0</v>
      </c>
      <c r="I9">
        <v>18.084</v>
      </c>
      <c r="J9">
        <v>7.1239999999999997</v>
      </c>
      <c r="K9">
        <v>686.77995799999997</v>
      </c>
      <c r="L9">
        <v>653.15250000000003</v>
      </c>
      <c r="M9">
        <v>85</v>
      </c>
      <c r="N9">
        <v>118.125</v>
      </c>
      <c r="O9">
        <v>123.66562500000001</v>
      </c>
      <c r="P9">
        <v>125.58750000000001</v>
      </c>
      <c r="Q9">
        <v>21.823619999999998</v>
      </c>
      <c r="R9">
        <v>21.196097999999999</v>
      </c>
      <c r="S9">
        <v>26.390910000000002</v>
      </c>
      <c r="T9">
        <v>0</v>
      </c>
      <c r="U9">
        <v>418.77</v>
      </c>
      <c r="V9">
        <v>14.253199</v>
      </c>
      <c r="W9">
        <v>98.34375</v>
      </c>
      <c r="X9">
        <v>0</v>
      </c>
      <c r="Y9">
        <v>0</v>
      </c>
      <c r="Z9">
        <v>6.5537999999999998</v>
      </c>
      <c r="AA9">
        <v>13.983000000000001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40.263599999999997</v>
      </c>
      <c r="AH9">
        <v>23.390899999999998</v>
      </c>
      <c r="AI9">
        <v>0</v>
      </c>
      <c r="AJ9">
        <v>0</v>
      </c>
      <c r="AK9">
        <v>51.775199999999998</v>
      </c>
      <c r="AL9">
        <v>20.916</v>
      </c>
      <c r="AM9">
        <v>10.557359999999999</v>
      </c>
      <c r="AN9">
        <v>0.93737000000000004</v>
      </c>
      <c r="AO9">
        <v>3.3348420000000001</v>
      </c>
      <c r="AP9">
        <v>1.7934000000000001</v>
      </c>
      <c r="AQ9">
        <v>21.167999999999999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9.8640000000000008</v>
      </c>
      <c r="AY9">
        <v>0</v>
      </c>
      <c r="AZ9">
        <v>0</v>
      </c>
      <c r="BA9">
        <f t="shared" si="0"/>
        <v>2781.7339550000006</v>
      </c>
    </row>
    <row r="10" spans="1:53">
      <c r="A10" t="s">
        <v>52</v>
      </c>
      <c r="B10">
        <v>0</v>
      </c>
      <c r="C10">
        <v>42.524999999999999</v>
      </c>
      <c r="D10">
        <v>0.52500000000000002</v>
      </c>
      <c r="E10">
        <v>0</v>
      </c>
      <c r="F10">
        <v>0</v>
      </c>
      <c r="G10">
        <v>0</v>
      </c>
      <c r="H10">
        <v>0</v>
      </c>
      <c r="I10">
        <v>18.084</v>
      </c>
      <c r="J10">
        <v>7.1239999999999997</v>
      </c>
      <c r="K10">
        <v>686.77995799999997</v>
      </c>
      <c r="L10">
        <v>653.15250000000003</v>
      </c>
      <c r="M10">
        <v>85</v>
      </c>
      <c r="N10">
        <v>118.125</v>
      </c>
      <c r="O10">
        <v>123.66562500000001</v>
      </c>
      <c r="P10">
        <v>125.58750000000001</v>
      </c>
      <c r="Q10">
        <v>21.823619999999998</v>
      </c>
      <c r="R10">
        <v>21.196097999999999</v>
      </c>
      <c r="S10">
        <v>26.390910000000002</v>
      </c>
      <c r="T10">
        <v>0</v>
      </c>
      <c r="U10">
        <v>418.77</v>
      </c>
      <c r="V10">
        <v>14.253199</v>
      </c>
      <c r="W10">
        <v>98.34375</v>
      </c>
      <c r="X10">
        <v>0</v>
      </c>
      <c r="Y10">
        <v>0</v>
      </c>
      <c r="Z10">
        <v>6.5537999999999998</v>
      </c>
      <c r="AA10">
        <v>13.983000000000001</v>
      </c>
      <c r="AB10">
        <v>13.0634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40.263599999999997</v>
      </c>
      <c r="AH10">
        <v>23.390899999999998</v>
      </c>
      <c r="AI10">
        <v>0</v>
      </c>
      <c r="AJ10">
        <v>0</v>
      </c>
      <c r="AK10">
        <v>51.775199999999998</v>
      </c>
      <c r="AL10">
        <v>20.916</v>
      </c>
      <c r="AM10">
        <v>10.557359999999999</v>
      </c>
      <c r="AN10">
        <v>0.93737000000000004</v>
      </c>
      <c r="AO10">
        <v>3.4089299999999998</v>
      </c>
      <c r="AP10">
        <v>1.7934000000000001</v>
      </c>
      <c r="AQ10">
        <v>11.403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9.8640000000000008</v>
      </c>
      <c r="AY10">
        <v>0</v>
      </c>
      <c r="AZ10">
        <v>0</v>
      </c>
      <c r="BA10">
        <f t="shared" si="0"/>
        <v>2772.0430430000001</v>
      </c>
    </row>
    <row r="11" spans="1:53">
      <c r="A11" t="s">
        <v>53</v>
      </c>
      <c r="B11">
        <v>0</v>
      </c>
      <c r="C11">
        <v>43.05</v>
      </c>
      <c r="D11">
        <v>0.52500000000000002</v>
      </c>
      <c r="E11">
        <v>0</v>
      </c>
      <c r="F11">
        <v>0</v>
      </c>
      <c r="G11">
        <v>0</v>
      </c>
      <c r="H11">
        <v>0</v>
      </c>
      <c r="I11">
        <v>18.084</v>
      </c>
      <c r="J11">
        <v>7.1239999999999997</v>
      </c>
      <c r="K11">
        <v>686.77995799999997</v>
      </c>
      <c r="L11">
        <v>653.15250000000003</v>
      </c>
      <c r="M11">
        <v>85</v>
      </c>
      <c r="N11">
        <v>118.125</v>
      </c>
      <c r="O11">
        <v>123.66562500000001</v>
      </c>
      <c r="P11">
        <v>125.58750000000001</v>
      </c>
      <c r="Q11">
        <v>21.823619999999998</v>
      </c>
      <c r="R11">
        <v>21.196097999999999</v>
      </c>
      <c r="S11">
        <v>26.390910000000002</v>
      </c>
      <c r="T11">
        <v>0</v>
      </c>
      <c r="U11">
        <v>418.77</v>
      </c>
      <c r="V11">
        <v>14.253199</v>
      </c>
      <c r="W11">
        <v>98.34375</v>
      </c>
      <c r="X11">
        <v>0</v>
      </c>
      <c r="Y11">
        <v>0</v>
      </c>
      <c r="Z11">
        <v>6.5537999999999998</v>
      </c>
      <c r="AA11">
        <v>7.9</v>
      </c>
      <c r="AB11">
        <v>13.0634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40.263599999999997</v>
      </c>
      <c r="AH11">
        <v>23.390899999999998</v>
      </c>
      <c r="AI11">
        <v>0</v>
      </c>
      <c r="AJ11">
        <v>0</v>
      </c>
      <c r="AK11">
        <v>51.775199999999998</v>
      </c>
      <c r="AL11">
        <v>34.86</v>
      </c>
      <c r="AM11">
        <v>10.557359999999999</v>
      </c>
      <c r="AN11">
        <v>0.93737000000000004</v>
      </c>
      <c r="AO11">
        <v>3.3313139999999999</v>
      </c>
      <c r="AP11">
        <v>1.7934000000000001</v>
      </c>
      <c r="AQ11">
        <v>10.584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9.8640000000000008</v>
      </c>
      <c r="AY11">
        <v>0</v>
      </c>
      <c r="AZ11">
        <v>0</v>
      </c>
      <c r="BA11">
        <f t="shared" si="0"/>
        <v>2779.5324270000001</v>
      </c>
    </row>
    <row r="12" spans="1:53">
      <c r="A12" t="s">
        <v>54</v>
      </c>
      <c r="B12">
        <v>0</v>
      </c>
      <c r="C12">
        <v>43.05</v>
      </c>
      <c r="D12">
        <v>0.52500000000000002</v>
      </c>
      <c r="E12">
        <v>0</v>
      </c>
      <c r="F12">
        <v>0</v>
      </c>
      <c r="G12">
        <v>0</v>
      </c>
      <c r="H12">
        <v>0</v>
      </c>
      <c r="I12">
        <v>18.084</v>
      </c>
      <c r="J12">
        <v>7.1239999999999997</v>
      </c>
      <c r="K12">
        <v>686.77995799999997</v>
      </c>
      <c r="L12">
        <v>653.15250000000003</v>
      </c>
      <c r="M12">
        <v>85</v>
      </c>
      <c r="N12">
        <v>118.125</v>
      </c>
      <c r="O12">
        <v>123.66562500000001</v>
      </c>
      <c r="P12">
        <v>125.58750000000001</v>
      </c>
      <c r="Q12">
        <v>21.823619999999998</v>
      </c>
      <c r="R12">
        <v>21.196097999999999</v>
      </c>
      <c r="S12">
        <v>26.390910000000002</v>
      </c>
      <c r="T12">
        <v>0</v>
      </c>
      <c r="U12">
        <v>418.77</v>
      </c>
      <c r="V12">
        <v>14.253199</v>
      </c>
      <c r="W12">
        <v>98.34375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40.263599999999997</v>
      </c>
      <c r="AH12">
        <v>46.781799999999997</v>
      </c>
      <c r="AI12">
        <v>0</v>
      </c>
      <c r="AJ12">
        <v>0</v>
      </c>
      <c r="AK12">
        <v>51.775199999999998</v>
      </c>
      <c r="AL12">
        <v>80.177999999999997</v>
      </c>
      <c r="AM12">
        <v>10.557359999999999</v>
      </c>
      <c r="AN12">
        <v>0.93737000000000004</v>
      </c>
      <c r="AO12">
        <v>3.301326</v>
      </c>
      <c r="AP12">
        <v>1.7934000000000001</v>
      </c>
      <c r="AQ12">
        <v>10.584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9.8640000000000008</v>
      </c>
      <c r="AY12">
        <v>0</v>
      </c>
      <c r="AZ12">
        <v>0</v>
      </c>
      <c r="BA12">
        <f t="shared" si="0"/>
        <v>2840.3113389999994</v>
      </c>
    </row>
    <row r="13" spans="1:53">
      <c r="A13" t="s">
        <v>55</v>
      </c>
      <c r="B13">
        <v>0</v>
      </c>
      <c r="C13">
        <v>43.05</v>
      </c>
      <c r="D13">
        <v>0.52500000000000002</v>
      </c>
      <c r="E13">
        <v>0</v>
      </c>
      <c r="F13">
        <v>0</v>
      </c>
      <c r="G13">
        <v>0</v>
      </c>
      <c r="H13">
        <v>0</v>
      </c>
      <c r="I13">
        <v>18.084</v>
      </c>
      <c r="J13">
        <v>7.1239999999999997</v>
      </c>
      <c r="K13">
        <v>686.77995799999997</v>
      </c>
      <c r="L13">
        <v>653.15250000000003</v>
      </c>
      <c r="M13">
        <v>85</v>
      </c>
      <c r="N13">
        <v>118.125</v>
      </c>
      <c r="O13">
        <v>123.66562500000001</v>
      </c>
      <c r="P13">
        <v>125.58750000000001</v>
      </c>
      <c r="Q13">
        <v>21.823619999999998</v>
      </c>
      <c r="R13">
        <v>21.196097999999999</v>
      </c>
      <c r="S13">
        <v>26.390910000000002</v>
      </c>
      <c r="T13">
        <v>0</v>
      </c>
      <c r="U13">
        <v>418.77</v>
      </c>
      <c r="V13">
        <v>14.253199</v>
      </c>
      <c r="W13">
        <v>98.34375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40.263599999999997</v>
      </c>
      <c r="AH13">
        <v>46.781799999999997</v>
      </c>
      <c r="AI13">
        <v>0</v>
      </c>
      <c r="AJ13">
        <v>0</v>
      </c>
      <c r="AK13">
        <v>51.775199999999998</v>
      </c>
      <c r="AL13">
        <v>80.177999999999997</v>
      </c>
      <c r="AM13">
        <v>10.557359999999999</v>
      </c>
      <c r="AN13">
        <v>0.93737000000000004</v>
      </c>
      <c r="AO13">
        <v>3.3157320000000001</v>
      </c>
      <c r="AP13">
        <v>1.7934000000000001</v>
      </c>
      <c r="AQ13">
        <v>10.584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9.8640000000000008</v>
      </c>
      <c r="AY13">
        <v>0</v>
      </c>
      <c r="AZ13">
        <v>0</v>
      </c>
      <c r="BA13">
        <f t="shared" si="0"/>
        <v>2840.3257449999996</v>
      </c>
    </row>
    <row r="14" spans="1:53">
      <c r="A14" t="s">
        <v>56</v>
      </c>
      <c r="B14">
        <v>0</v>
      </c>
      <c r="C14">
        <v>43.05</v>
      </c>
      <c r="D14">
        <v>0.52500000000000002</v>
      </c>
      <c r="E14">
        <v>0</v>
      </c>
      <c r="F14">
        <v>0</v>
      </c>
      <c r="G14">
        <v>0</v>
      </c>
      <c r="H14">
        <v>0</v>
      </c>
      <c r="I14">
        <v>18.084</v>
      </c>
      <c r="J14">
        <v>7.1239999999999997</v>
      </c>
      <c r="K14">
        <v>686.77995799999997</v>
      </c>
      <c r="L14">
        <v>653.15250000000003</v>
      </c>
      <c r="M14">
        <v>85</v>
      </c>
      <c r="N14">
        <v>118.125</v>
      </c>
      <c r="O14">
        <v>123.66562500000001</v>
      </c>
      <c r="P14">
        <v>125.58750000000001</v>
      </c>
      <c r="Q14">
        <v>21.823619999999998</v>
      </c>
      <c r="R14">
        <v>21.196097999999999</v>
      </c>
      <c r="S14">
        <v>26.390910000000002</v>
      </c>
      <c r="T14">
        <v>0</v>
      </c>
      <c r="U14">
        <v>418.77</v>
      </c>
      <c r="V14">
        <v>14.253199</v>
      </c>
      <c r="W14">
        <v>98.34375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40.263599999999997</v>
      </c>
      <c r="AH14">
        <v>46.781799999999997</v>
      </c>
      <c r="AI14">
        <v>0</v>
      </c>
      <c r="AJ14">
        <v>0</v>
      </c>
      <c r="AK14">
        <v>51.775199999999998</v>
      </c>
      <c r="AL14">
        <v>80.177999999999997</v>
      </c>
      <c r="AM14">
        <v>10.557359999999999</v>
      </c>
      <c r="AN14">
        <v>0.93737000000000004</v>
      </c>
      <c r="AO14">
        <v>3.4309799999999999</v>
      </c>
      <c r="AP14">
        <v>1.7934000000000001</v>
      </c>
      <c r="AQ14">
        <v>8.0640000000000001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9.8640000000000008</v>
      </c>
      <c r="AY14">
        <v>0</v>
      </c>
      <c r="AZ14">
        <v>0</v>
      </c>
      <c r="BA14">
        <f t="shared" si="0"/>
        <v>2837.9209929999997</v>
      </c>
    </row>
    <row r="15" spans="1:53">
      <c r="A15" t="s">
        <v>57</v>
      </c>
      <c r="B15">
        <v>0</v>
      </c>
      <c r="C15">
        <v>43.05</v>
      </c>
      <c r="D15">
        <v>0.52500000000000002</v>
      </c>
      <c r="E15">
        <v>0</v>
      </c>
      <c r="F15">
        <v>0</v>
      </c>
      <c r="G15">
        <v>0</v>
      </c>
      <c r="H15">
        <v>0</v>
      </c>
      <c r="I15">
        <v>18.084</v>
      </c>
      <c r="J15">
        <v>7.1239999999999997</v>
      </c>
      <c r="K15">
        <v>686.77995799999997</v>
      </c>
      <c r="L15">
        <v>653.15250000000003</v>
      </c>
      <c r="M15">
        <v>85</v>
      </c>
      <c r="N15">
        <v>118.125</v>
      </c>
      <c r="O15">
        <v>123.66562500000001</v>
      </c>
      <c r="P15">
        <v>125.58750000000001</v>
      </c>
      <c r="Q15">
        <v>21.823619999999998</v>
      </c>
      <c r="R15">
        <v>21.196097999999999</v>
      </c>
      <c r="S15">
        <v>26.390910000000002</v>
      </c>
      <c r="T15">
        <v>0</v>
      </c>
      <c r="U15">
        <v>418.77</v>
      </c>
      <c r="V15">
        <v>14.253199</v>
      </c>
      <c r="W15">
        <v>98.34375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40.263599999999997</v>
      </c>
      <c r="AH15">
        <v>46.781799999999997</v>
      </c>
      <c r="AI15">
        <v>0</v>
      </c>
      <c r="AJ15">
        <v>0</v>
      </c>
      <c r="AK15">
        <v>51.775199999999998</v>
      </c>
      <c r="AL15">
        <v>80.177999999999997</v>
      </c>
      <c r="AM15">
        <v>10.557359999999999</v>
      </c>
      <c r="AN15">
        <v>0.93737000000000004</v>
      </c>
      <c r="AO15">
        <v>3.3968759999999998</v>
      </c>
      <c r="AP15">
        <v>1.7934000000000001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9.8640000000000008</v>
      </c>
      <c r="AY15">
        <v>0</v>
      </c>
      <c r="AZ15">
        <v>0</v>
      </c>
      <c r="BA15">
        <f t="shared" si="0"/>
        <v>2829.8228889999996</v>
      </c>
    </row>
    <row r="16" spans="1:53">
      <c r="A16" t="s">
        <v>58</v>
      </c>
      <c r="B16">
        <v>0</v>
      </c>
      <c r="C16">
        <v>43.05</v>
      </c>
      <c r="D16">
        <v>0.52500000000000002</v>
      </c>
      <c r="E16">
        <v>0</v>
      </c>
      <c r="F16">
        <v>0</v>
      </c>
      <c r="G16">
        <v>0</v>
      </c>
      <c r="H16">
        <v>0</v>
      </c>
      <c r="I16">
        <v>18.084</v>
      </c>
      <c r="J16">
        <v>7.1239999999999997</v>
      </c>
      <c r="K16">
        <v>686.77995799999997</v>
      </c>
      <c r="L16">
        <v>653.15250000000003</v>
      </c>
      <c r="M16">
        <v>85</v>
      </c>
      <c r="N16">
        <v>118.125</v>
      </c>
      <c r="O16">
        <v>123.66562500000001</v>
      </c>
      <c r="P16">
        <v>125.58750000000001</v>
      </c>
      <c r="Q16">
        <v>21.823619999999998</v>
      </c>
      <c r="R16">
        <v>21.196097999999999</v>
      </c>
      <c r="S16">
        <v>26.390910000000002</v>
      </c>
      <c r="T16">
        <v>0</v>
      </c>
      <c r="U16">
        <v>418.77</v>
      </c>
      <c r="V16">
        <v>14.253199</v>
      </c>
      <c r="W16">
        <v>98.34375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40.263599999999997</v>
      </c>
      <c r="AH16">
        <v>46.781799999999997</v>
      </c>
      <c r="AI16">
        <v>0</v>
      </c>
      <c r="AJ16">
        <v>0</v>
      </c>
      <c r="AK16">
        <v>51.775199999999998</v>
      </c>
      <c r="AL16">
        <v>80.177999999999997</v>
      </c>
      <c r="AM16">
        <v>10.557359999999999</v>
      </c>
      <c r="AN16">
        <v>0.93737000000000004</v>
      </c>
      <c r="AO16">
        <v>3.3907020000000001</v>
      </c>
      <c r="AP16">
        <v>1.7934000000000001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9.8640000000000008</v>
      </c>
      <c r="AY16">
        <v>0</v>
      </c>
      <c r="AZ16">
        <v>0</v>
      </c>
      <c r="BA16">
        <f t="shared" si="0"/>
        <v>2829.8167149999999</v>
      </c>
    </row>
    <row r="17" spans="1:53">
      <c r="A17" t="s">
        <v>59</v>
      </c>
      <c r="B17">
        <v>0</v>
      </c>
      <c r="C17">
        <v>43.05</v>
      </c>
      <c r="D17">
        <v>0.52500000000000002</v>
      </c>
      <c r="E17">
        <v>0</v>
      </c>
      <c r="F17">
        <v>0</v>
      </c>
      <c r="G17">
        <v>0</v>
      </c>
      <c r="H17">
        <v>0</v>
      </c>
      <c r="I17">
        <v>18.084</v>
      </c>
      <c r="J17">
        <v>7.1239999999999997</v>
      </c>
      <c r="K17">
        <v>686.77995799999997</v>
      </c>
      <c r="L17">
        <v>653.15250000000003</v>
      </c>
      <c r="M17">
        <v>85</v>
      </c>
      <c r="N17">
        <v>118.125</v>
      </c>
      <c r="O17">
        <v>123.66562500000001</v>
      </c>
      <c r="P17">
        <v>125.58750000000001</v>
      </c>
      <c r="Q17">
        <v>21.823619999999998</v>
      </c>
      <c r="R17">
        <v>21.196097999999999</v>
      </c>
      <c r="S17">
        <v>26.390910000000002</v>
      </c>
      <c r="T17">
        <v>0</v>
      </c>
      <c r="U17">
        <v>418.77</v>
      </c>
      <c r="V17">
        <v>14.253199</v>
      </c>
      <c r="W17">
        <v>98.34375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40.263599999999997</v>
      </c>
      <c r="AH17">
        <v>46.781799999999997</v>
      </c>
      <c r="AI17">
        <v>0</v>
      </c>
      <c r="AJ17">
        <v>0</v>
      </c>
      <c r="AK17">
        <v>51.775199999999998</v>
      </c>
      <c r="AL17">
        <v>80.177999999999997</v>
      </c>
      <c r="AM17">
        <v>10.557359999999999</v>
      </c>
      <c r="AN17">
        <v>0.93737000000000004</v>
      </c>
      <c r="AO17">
        <v>3.2916240000000001</v>
      </c>
      <c r="AP17">
        <v>1.7934000000000001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9.8640000000000008</v>
      </c>
      <c r="AY17">
        <v>0</v>
      </c>
      <c r="AZ17">
        <v>0</v>
      </c>
      <c r="BA17">
        <f t="shared" si="0"/>
        <v>2829.7176369999997</v>
      </c>
    </row>
    <row r="18" spans="1:53">
      <c r="A18" t="s">
        <v>60</v>
      </c>
      <c r="B18">
        <v>0</v>
      </c>
      <c r="C18">
        <v>43.05</v>
      </c>
      <c r="D18">
        <v>0.52500000000000002</v>
      </c>
      <c r="E18">
        <v>0</v>
      </c>
      <c r="F18">
        <v>0</v>
      </c>
      <c r="G18">
        <v>0</v>
      </c>
      <c r="H18">
        <v>0</v>
      </c>
      <c r="I18">
        <v>18.084</v>
      </c>
      <c r="J18">
        <v>7.1239999999999997</v>
      </c>
      <c r="K18">
        <v>686.77995799999997</v>
      </c>
      <c r="L18">
        <v>653.15250000000003</v>
      </c>
      <c r="M18">
        <v>85</v>
      </c>
      <c r="N18">
        <v>118.125</v>
      </c>
      <c r="O18">
        <v>123.66562500000001</v>
      </c>
      <c r="P18">
        <v>125.58750000000001</v>
      </c>
      <c r="Q18">
        <v>21.823619999999998</v>
      </c>
      <c r="R18">
        <v>21.196097999999999</v>
      </c>
      <c r="S18">
        <v>26.390910000000002</v>
      </c>
      <c r="T18">
        <v>0</v>
      </c>
      <c r="U18">
        <v>418.77</v>
      </c>
      <c r="V18">
        <v>14.253199</v>
      </c>
      <c r="W18">
        <v>98.34375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40.263599999999997</v>
      </c>
      <c r="AH18">
        <v>46.781799999999997</v>
      </c>
      <c r="AI18">
        <v>0</v>
      </c>
      <c r="AJ18">
        <v>0</v>
      </c>
      <c r="AK18">
        <v>51.775199999999998</v>
      </c>
      <c r="AL18">
        <v>80.177999999999997</v>
      </c>
      <c r="AM18">
        <v>10.557359999999999</v>
      </c>
      <c r="AN18">
        <v>0.93737000000000004</v>
      </c>
      <c r="AO18">
        <v>3.1675559999999998</v>
      </c>
      <c r="AP18">
        <v>1.7934000000000001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9.8640000000000008</v>
      </c>
      <c r="AY18">
        <v>0</v>
      </c>
      <c r="AZ18">
        <v>0</v>
      </c>
      <c r="BA18">
        <f t="shared" si="0"/>
        <v>2829.5935689999997</v>
      </c>
    </row>
    <row r="19" spans="1:53">
      <c r="A19" t="s">
        <v>61</v>
      </c>
      <c r="B19">
        <v>0</v>
      </c>
      <c r="C19">
        <v>43.05</v>
      </c>
      <c r="D19">
        <v>0.52500000000000002</v>
      </c>
      <c r="E19">
        <v>0</v>
      </c>
      <c r="F19">
        <v>0</v>
      </c>
      <c r="G19">
        <v>0</v>
      </c>
      <c r="H19">
        <v>0</v>
      </c>
      <c r="I19">
        <v>18.084</v>
      </c>
      <c r="J19">
        <v>7.1239999999999997</v>
      </c>
      <c r="K19">
        <v>686.77995799999997</v>
      </c>
      <c r="L19">
        <v>653.15250000000003</v>
      </c>
      <c r="M19">
        <v>85</v>
      </c>
      <c r="N19">
        <v>118.125</v>
      </c>
      <c r="O19">
        <v>123.66562500000001</v>
      </c>
      <c r="P19">
        <v>125.58750000000001</v>
      </c>
      <c r="Q19">
        <v>21.823619999999998</v>
      </c>
      <c r="R19">
        <v>21.196097999999999</v>
      </c>
      <c r="S19">
        <v>26.390910000000002</v>
      </c>
      <c r="T19">
        <v>0</v>
      </c>
      <c r="U19">
        <v>418.77</v>
      </c>
      <c r="V19">
        <v>14.253199</v>
      </c>
      <c r="W19">
        <v>98.34375</v>
      </c>
      <c r="X19">
        <v>0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40.263599999999997</v>
      </c>
      <c r="AH19">
        <v>46.781799999999997</v>
      </c>
      <c r="AI19">
        <v>0</v>
      </c>
      <c r="AJ19">
        <v>0</v>
      </c>
      <c r="AK19">
        <v>51.775199999999998</v>
      </c>
      <c r="AL19">
        <v>80.177999999999997</v>
      </c>
      <c r="AM19">
        <v>10.557359999999999</v>
      </c>
      <c r="AN19">
        <v>0.93737000000000004</v>
      </c>
      <c r="AO19">
        <v>3.1731419999999999</v>
      </c>
      <c r="AP19">
        <v>8.1983999999999995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9.8640000000000008</v>
      </c>
      <c r="AY19">
        <v>0</v>
      </c>
      <c r="AZ19">
        <v>0</v>
      </c>
      <c r="BA19">
        <f t="shared" si="0"/>
        <v>2836.0041550000001</v>
      </c>
    </row>
    <row r="20" spans="1:53">
      <c r="A20" t="s">
        <v>62</v>
      </c>
      <c r="B20">
        <v>0</v>
      </c>
      <c r="C20">
        <v>43.05</v>
      </c>
      <c r="D20">
        <v>0.52500000000000002</v>
      </c>
      <c r="E20">
        <v>0</v>
      </c>
      <c r="F20">
        <v>0</v>
      </c>
      <c r="G20">
        <v>0</v>
      </c>
      <c r="H20">
        <v>0</v>
      </c>
      <c r="I20">
        <v>18.084</v>
      </c>
      <c r="J20">
        <v>7.1239999999999997</v>
      </c>
      <c r="K20">
        <v>686.77995799999997</v>
      </c>
      <c r="L20">
        <v>653.15250000000003</v>
      </c>
      <c r="M20">
        <v>85</v>
      </c>
      <c r="N20">
        <v>118.125</v>
      </c>
      <c r="O20">
        <v>123.66562500000001</v>
      </c>
      <c r="P20">
        <v>125.58750000000001</v>
      </c>
      <c r="Q20">
        <v>21.823619999999998</v>
      </c>
      <c r="R20">
        <v>21.196097999999999</v>
      </c>
      <c r="S20">
        <v>26.390910000000002</v>
      </c>
      <c r="T20">
        <v>0</v>
      </c>
      <c r="U20">
        <v>418.77</v>
      </c>
      <c r="V20">
        <v>14.253199</v>
      </c>
      <c r="W20">
        <v>98.34375</v>
      </c>
      <c r="X20">
        <v>0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40.263599999999997</v>
      </c>
      <c r="AH20">
        <v>46.781799999999997</v>
      </c>
      <c r="AI20">
        <v>0</v>
      </c>
      <c r="AJ20">
        <v>0</v>
      </c>
      <c r="AK20">
        <v>51.775199999999998</v>
      </c>
      <c r="AL20">
        <v>34.86</v>
      </c>
      <c r="AM20">
        <v>10.557359999999999</v>
      </c>
      <c r="AN20">
        <v>0.93737000000000004</v>
      </c>
      <c r="AO20">
        <v>3.10317</v>
      </c>
      <c r="AP20">
        <v>8.1983999999999995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9.8640000000000008</v>
      </c>
      <c r="AY20">
        <v>0</v>
      </c>
      <c r="AZ20">
        <v>0</v>
      </c>
      <c r="BA20">
        <f t="shared" si="0"/>
        <v>2790.6161830000001</v>
      </c>
    </row>
    <row r="21" spans="1:53">
      <c r="A21" t="s">
        <v>63</v>
      </c>
      <c r="B21">
        <v>0</v>
      </c>
      <c r="C21">
        <v>43.05</v>
      </c>
      <c r="D21">
        <v>0.52500000000000002</v>
      </c>
      <c r="E21">
        <v>0</v>
      </c>
      <c r="F21">
        <v>0</v>
      </c>
      <c r="G21">
        <v>0</v>
      </c>
      <c r="H21">
        <v>0</v>
      </c>
      <c r="I21">
        <v>18.084</v>
      </c>
      <c r="J21">
        <v>7.1239999999999997</v>
      </c>
      <c r="K21">
        <v>686.77995799999997</v>
      </c>
      <c r="L21">
        <v>653.15250000000003</v>
      </c>
      <c r="M21">
        <v>85</v>
      </c>
      <c r="N21">
        <v>118.125</v>
      </c>
      <c r="O21">
        <v>123.66562500000001</v>
      </c>
      <c r="P21">
        <v>125.58750000000001</v>
      </c>
      <c r="Q21">
        <v>21.823619999999998</v>
      </c>
      <c r="R21">
        <v>21.196097999999999</v>
      </c>
      <c r="S21">
        <v>26.390910000000002</v>
      </c>
      <c r="T21">
        <v>0</v>
      </c>
      <c r="U21">
        <v>418.77</v>
      </c>
      <c r="V21">
        <v>14.253199</v>
      </c>
      <c r="W21">
        <v>98.34375</v>
      </c>
      <c r="X21">
        <v>0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40.263599999999997</v>
      </c>
      <c r="AH21">
        <v>46.781799999999997</v>
      </c>
      <c r="AI21">
        <v>0</v>
      </c>
      <c r="AJ21">
        <v>0</v>
      </c>
      <c r="AK21">
        <v>51.775199999999998</v>
      </c>
      <c r="AL21">
        <v>34.86</v>
      </c>
      <c r="AM21">
        <v>10.557359999999999</v>
      </c>
      <c r="AN21">
        <v>0.93737000000000004</v>
      </c>
      <c r="AO21">
        <v>3.1008179999999999</v>
      </c>
      <c r="AP21">
        <v>8.1983999999999995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9.8640000000000008</v>
      </c>
      <c r="AY21">
        <v>0</v>
      </c>
      <c r="AZ21">
        <v>0</v>
      </c>
      <c r="BA21">
        <f t="shared" si="0"/>
        <v>2790.6138310000001</v>
      </c>
    </row>
    <row r="22" spans="1:53">
      <c r="A22" t="s">
        <v>64</v>
      </c>
      <c r="B22">
        <v>0</v>
      </c>
      <c r="C22">
        <v>43.05</v>
      </c>
      <c r="D22">
        <v>0.52500000000000002</v>
      </c>
      <c r="E22">
        <v>0</v>
      </c>
      <c r="F22">
        <v>0</v>
      </c>
      <c r="G22">
        <v>0</v>
      </c>
      <c r="H22">
        <v>0</v>
      </c>
      <c r="I22">
        <v>18.084</v>
      </c>
      <c r="J22">
        <v>7.1239999999999997</v>
      </c>
      <c r="K22">
        <v>686.77995799999997</v>
      </c>
      <c r="L22">
        <v>653.15250000000003</v>
      </c>
      <c r="M22">
        <v>85</v>
      </c>
      <c r="N22">
        <v>118.125</v>
      </c>
      <c r="O22">
        <v>123.66562500000001</v>
      </c>
      <c r="P22">
        <v>125.58750000000001</v>
      </c>
      <c r="Q22">
        <v>21.823619999999998</v>
      </c>
      <c r="R22">
        <v>21.196097999999999</v>
      </c>
      <c r="S22">
        <v>26.390910000000002</v>
      </c>
      <c r="T22">
        <v>0</v>
      </c>
      <c r="U22">
        <v>418.77</v>
      </c>
      <c r="V22">
        <v>14.253199</v>
      </c>
      <c r="W22">
        <v>98.34375</v>
      </c>
      <c r="X22">
        <v>0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40.263599999999997</v>
      </c>
      <c r="AH22">
        <v>46.781799999999997</v>
      </c>
      <c r="AI22">
        <v>1.2729999999999999</v>
      </c>
      <c r="AJ22">
        <v>0</v>
      </c>
      <c r="AK22">
        <v>51.775199999999998</v>
      </c>
      <c r="AL22">
        <v>34.86</v>
      </c>
      <c r="AM22">
        <v>10.557359999999999</v>
      </c>
      <c r="AN22">
        <v>0.93737000000000004</v>
      </c>
      <c r="AO22">
        <v>2.9705759999999999</v>
      </c>
      <c r="AP22">
        <v>8.1983999999999995</v>
      </c>
      <c r="AQ22">
        <v>0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9.8640000000000008</v>
      </c>
      <c r="AY22">
        <v>0</v>
      </c>
      <c r="AZ22">
        <v>0</v>
      </c>
      <c r="BA22">
        <f t="shared" si="0"/>
        <v>2791.7565890000005</v>
      </c>
    </row>
    <row r="23" spans="1:53">
      <c r="A23" t="s">
        <v>65</v>
      </c>
      <c r="B23">
        <v>0</v>
      </c>
      <c r="C23">
        <v>43.05</v>
      </c>
      <c r="D23">
        <v>0.52500000000000002</v>
      </c>
      <c r="E23">
        <v>0</v>
      </c>
      <c r="F23">
        <v>0</v>
      </c>
      <c r="G23">
        <v>0</v>
      </c>
      <c r="H23">
        <v>0</v>
      </c>
      <c r="I23">
        <v>18.084</v>
      </c>
      <c r="J23">
        <v>7.1239999999999997</v>
      </c>
      <c r="K23">
        <v>686.77995799999997</v>
      </c>
      <c r="L23">
        <v>653.15250000000003</v>
      </c>
      <c r="M23">
        <v>87</v>
      </c>
      <c r="N23">
        <v>118.125</v>
      </c>
      <c r="O23">
        <v>123.66562500000001</v>
      </c>
      <c r="P23">
        <v>125.58750000000001</v>
      </c>
      <c r="Q23">
        <v>21.823619999999998</v>
      </c>
      <c r="R23">
        <v>21.196097999999999</v>
      </c>
      <c r="S23">
        <v>26.390910000000002</v>
      </c>
      <c r="T23">
        <v>0</v>
      </c>
      <c r="U23">
        <v>418.77</v>
      </c>
      <c r="V23">
        <v>14.253199</v>
      </c>
      <c r="W23">
        <v>98.34375</v>
      </c>
      <c r="X23">
        <v>0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40.263599999999997</v>
      </c>
      <c r="AH23">
        <v>46.781799999999997</v>
      </c>
      <c r="AI23">
        <v>3.819</v>
      </c>
      <c r="AJ23">
        <v>0</v>
      </c>
      <c r="AK23">
        <v>51.775199999999998</v>
      </c>
      <c r="AL23">
        <v>34.86</v>
      </c>
      <c r="AM23">
        <v>10.557359999999999</v>
      </c>
      <c r="AN23">
        <v>0.93737000000000004</v>
      </c>
      <c r="AO23">
        <v>2.8488600000000002</v>
      </c>
      <c r="AP23">
        <v>1.7934000000000001</v>
      </c>
      <c r="AQ23">
        <v>0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9.8640000000000008</v>
      </c>
      <c r="AY23">
        <v>0</v>
      </c>
      <c r="AZ23">
        <v>0</v>
      </c>
      <c r="BA23">
        <f t="shared" si="0"/>
        <v>2789.775873</v>
      </c>
    </row>
    <row r="24" spans="1:53">
      <c r="A24" t="s">
        <v>66</v>
      </c>
      <c r="B24">
        <v>0</v>
      </c>
      <c r="C24">
        <v>43.05</v>
      </c>
      <c r="D24">
        <v>0.52500000000000002</v>
      </c>
      <c r="E24">
        <v>0</v>
      </c>
      <c r="F24">
        <v>0</v>
      </c>
      <c r="G24">
        <v>0</v>
      </c>
      <c r="H24">
        <v>0</v>
      </c>
      <c r="I24">
        <v>18.084</v>
      </c>
      <c r="J24">
        <v>7.1239999999999997</v>
      </c>
      <c r="K24">
        <v>686.77995799999997</v>
      </c>
      <c r="L24">
        <v>653.15250000000003</v>
      </c>
      <c r="M24">
        <v>87</v>
      </c>
      <c r="N24">
        <v>118.125</v>
      </c>
      <c r="O24">
        <v>123.66562500000001</v>
      </c>
      <c r="P24">
        <v>125.58750000000001</v>
      </c>
      <c r="Q24">
        <v>21.823619999999998</v>
      </c>
      <c r="R24">
        <v>21.196097999999999</v>
      </c>
      <c r="S24">
        <v>26.390910000000002</v>
      </c>
      <c r="T24">
        <v>0</v>
      </c>
      <c r="U24">
        <v>418.77</v>
      </c>
      <c r="V24">
        <v>14.253199</v>
      </c>
      <c r="W24">
        <v>98.34375</v>
      </c>
      <c r="X24">
        <v>0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40.263599999999997</v>
      </c>
      <c r="AH24">
        <v>46.781799999999997</v>
      </c>
      <c r="AI24">
        <v>8.9109999999999996</v>
      </c>
      <c r="AJ24">
        <v>0</v>
      </c>
      <c r="AK24">
        <v>51.775199999999998</v>
      </c>
      <c r="AL24">
        <v>34.86</v>
      </c>
      <c r="AM24">
        <v>10.557359999999999</v>
      </c>
      <c r="AN24">
        <v>0.93737000000000004</v>
      </c>
      <c r="AO24">
        <v>2.6345339999999999</v>
      </c>
      <c r="AP24">
        <v>1.7934000000000001</v>
      </c>
      <c r="AQ24">
        <v>0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9.8640000000000008</v>
      </c>
      <c r="AY24">
        <v>0</v>
      </c>
      <c r="AZ24">
        <v>0</v>
      </c>
      <c r="BA24">
        <f t="shared" si="0"/>
        <v>2794.6535469999999</v>
      </c>
    </row>
    <row r="25" spans="1:53">
      <c r="A25" t="s">
        <v>67</v>
      </c>
      <c r="B25">
        <v>0</v>
      </c>
      <c r="C25">
        <v>43.05</v>
      </c>
      <c r="D25">
        <v>0.52500000000000002</v>
      </c>
      <c r="E25">
        <v>0</v>
      </c>
      <c r="F25">
        <v>0</v>
      </c>
      <c r="G25">
        <v>0</v>
      </c>
      <c r="H25">
        <v>0</v>
      </c>
      <c r="I25">
        <v>18.084</v>
      </c>
      <c r="J25">
        <v>7.1239999999999997</v>
      </c>
      <c r="K25">
        <v>686.77995799999997</v>
      </c>
      <c r="L25">
        <v>653.15250000000003</v>
      </c>
      <c r="M25">
        <v>87</v>
      </c>
      <c r="N25">
        <v>118.125</v>
      </c>
      <c r="O25">
        <v>123.66562500000001</v>
      </c>
      <c r="P25">
        <v>125.58750000000001</v>
      </c>
      <c r="Q25">
        <v>21.823619999999998</v>
      </c>
      <c r="R25">
        <v>21.196097999999999</v>
      </c>
      <c r="S25">
        <v>26.390910000000002</v>
      </c>
      <c r="T25">
        <v>0</v>
      </c>
      <c r="U25">
        <v>418.77</v>
      </c>
      <c r="V25">
        <v>14.253199</v>
      </c>
      <c r="W25">
        <v>98.34375</v>
      </c>
      <c r="X25">
        <v>0</v>
      </c>
      <c r="Y25">
        <v>0</v>
      </c>
      <c r="Z25">
        <v>6.5537999999999998</v>
      </c>
      <c r="AA25">
        <v>10.586</v>
      </c>
      <c r="AB25">
        <v>23.994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40.263599999999997</v>
      </c>
      <c r="AH25">
        <v>46.781799999999997</v>
      </c>
      <c r="AI25">
        <v>49.646999999999998</v>
      </c>
      <c r="AJ25">
        <v>0</v>
      </c>
      <c r="AK25">
        <v>51.775199999999998</v>
      </c>
      <c r="AL25">
        <v>34.86</v>
      </c>
      <c r="AM25">
        <v>10.557359999999999</v>
      </c>
      <c r="AN25">
        <v>0.93737000000000004</v>
      </c>
      <c r="AO25">
        <v>2.3884560000000001</v>
      </c>
      <c r="AP25">
        <v>1.7934000000000001</v>
      </c>
      <c r="AQ25">
        <v>10.584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9.8640000000000008</v>
      </c>
      <c r="AY25">
        <v>0</v>
      </c>
      <c r="AZ25">
        <v>0</v>
      </c>
      <c r="BA25">
        <f t="shared" si="0"/>
        <v>2867.2440689999999</v>
      </c>
    </row>
    <row r="26" spans="1:53">
      <c r="A26" t="s">
        <v>68</v>
      </c>
      <c r="B26">
        <v>0</v>
      </c>
      <c r="C26">
        <v>43.05</v>
      </c>
      <c r="D26">
        <v>0.52500000000000002</v>
      </c>
      <c r="E26">
        <v>0</v>
      </c>
      <c r="F26">
        <v>0</v>
      </c>
      <c r="G26">
        <v>0</v>
      </c>
      <c r="H26">
        <v>0</v>
      </c>
      <c r="I26">
        <v>18.084</v>
      </c>
      <c r="J26">
        <v>7.1239999999999997</v>
      </c>
      <c r="K26">
        <v>686.77995799999997</v>
      </c>
      <c r="L26">
        <v>653.15250000000003</v>
      </c>
      <c r="M26">
        <v>87</v>
      </c>
      <c r="N26">
        <v>118.125</v>
      </c>
      <c r="O26">
        <v>123.66562500000001</v>
      </c>
      <c r="P26">
        <v>125.58750000000001</v>
      </c>
      <c r="Q26">
        <v>21.823619999999998</v>
      </c>
      <c r="R26">
        <v>21.196097999999999</v>
      </c>
      <c r="S26">
        <v>26.390910000000002</v>
      </c>
      <c r="T26">
        <v>0</v>
      </c>
      <c r="U26">
        <v>418.77</v>
      </c>
      <c r="V26">
        <v>14.253199</v>
      </c>
      <c r="W26">
        <v>98.34375</v>
      </c>
      <c r="X26">
        <v>0</v>
      </c>
      <c r="Y26">
        <v>0</v>
      </c>
      <c r="Z26">
        <v>6.5537999999999998</v>
      </c>
      <c r="AA26">
        <v>21.093</v>
      </c>
      <c r="AB26">
        <v>23.994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40.263599999999997</v>
      </c>
      <c r="AH26">
        <v>46.781799999999997</v>
      </c>
      <c r="AI26">
        <v>49.646999999999998</v>
      </c>
      <c r="AJ26">
        <v>0</v>
      </c>
      <c r="AK26">
        <v>51.775199999999998</v>
      </c>
      <c r="AL26">
        <v>34.86</v>
      </c>
      <c r="AM26">
        <v>10.557359999999999</v>
      </c>
      <c r="AN26">
        <v>0.93737000000000004</v>
      </c>
      <c r="AO26">
        <v>2.195004</v>
      </c>
      <c r="AP26">
        <v>1.7934000000000001</v>
      </c>
      <c r="AQ26">
        <v>21.167999999999999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9.8640000000000008</v>
      </c>
      <c r="AY26">
        <v>0</v>
      </c>
      <c r="AZ26">
        <v>0</v>
      </c>
      <c r="BA26">
        <f t="shared" si="0"/>
        <v>2888.1416170000007</v>
      </c>
    </row>
    <row r="27" spans="1:53">
      <c r="A27" t="s">
        <v>69</v>
      </c>
      <c r="B27">
        <v>0</v>
      </c>
      <c r="C27">
        <v>43.05</v>
      </c>
      <c r="D27">
        <v>0.52500000000000002</v>
      </c>
      <c r="E27">
        <v>0</v>
      </c>
      <c r="F27">
        <v>0</v>
      </c>
      <c r="G27">
        <v>0</v>
      </c>
      <c r="H27">
        <v>0</v>
      </c>
      <c r="I27">
        <v>20.276</v>
      </c>
      <c r="J27">
        <v>13.7</v>
      </c>
      <c r="K27">
        <v>686.77995799999997</v>
      </c>
      <c r="L27">
        <v>653.15250000000003</v>
      </c>
      <c r="M27">
        <v>87</v>
      </c>
      <c r="N27">
        <v>118.125</v>
      </c>
      <c r="O27">
        <v>123.66562500000001</v>
      </c>
      <c r="P27">
        <v>125.58750000000001</v>
      </c>
      <c r="Q27">
        <v>21.823619999999998</v>
      </c>
      <c r="R27">
        <v>21.196097999999999</v>
      </c>
      <c r="S27">
        <v>26.390910000000002</v>
      </c>
      <c r="T27">
        <v>0</v>
      </c>
      <c r="U27">
        <v>418.77</v>
      </c>
      <c r="V27">
        <v>14.253199</v>
      </c>
      <c r="W27">
        <v>98.34375</v>
      </c>
      <c r="X27">
        <v>0</v>
      </c>
      <c r="Y27">
        <v>0</v>
      </c>
      <c r="Z27">
        <v>6.5537999999999998</v>
      </c>
      <c r="AA27">
        <v>28.045000000000002</v>
      </c>
      <c r="AB27">
        <v>23.994</v>
      </c>
      <c r="AC27">
        <v>9.6778399999999998</v>
      </c>
      <c r="AD27">
        <v>18.229800000000001</v>
      </c>
      <c r="AE27">
        <v>28.225999999999999</v>
      </c>
      <c r="AF27">
        <v>8.8740000000000006</v>
      </c>
      <c r="AG27">
        <v>40.263599999999997</v>
      </c>
      <c r="AH27">
        <v>46.781799999999997</v>
      </c>
      <c r="AI27">
        <v>49.646999999999998</v>
      </c>
      <c r="AJ27">
        <v>0</v>
      </c>
      <c r="AK27">
        <v>51.775199999999998</v>
      </c>
      <c r="AL27">
        <v>34.86</v>
      </c>
      <c r="AM27">
        <v>10.557359999999999</v>
      </c>
      <c r="AN27">
        <v>0.93737000000000004</v>
      </c>
      <c r="AO27">
        <v>1.9868520000000001</v>
      </c>
      <c r="AP27">
        <v>8.1983999999999995</v>
      </c>
      <c r="AQ27">
        <v>31.751999999999999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2919.8933650000004</v>
      </c>
    </row>
    <row r="28" spans="1:53">
      <c r="A28" t="s">
        <v>70</v>
      </c>
      <c r="B28">
        <v>0</v>
      </c>
      <c r="C28">
        <v>43.05</v>
      </c>
      <c r="D28">
        <v>0.52500000000000002</v>
      </c>
      <c r="E28">
        <v>0</v>
      </c>
      <c r="F28">
        <v>0</v>
      </c>
      <c r="G28">
        <v>0</v>
      </c>
      <c r="H28">
        <v>0</v>
      </c>
      <c r="I28">
        <v>20.276</v>
      </c>
      <c r="J28">
        <v>13.7</v>
      </c>
      <c r="K28">
        <v>686.77995799999997</v>
      </c>
      <c r="L28">
        <v>653.15250000000003</v>
      </c>
      <c r="M28">
        <v>87</v>
      </c>
      <c r="N28">
        <v>118.125</v>
      </c>
      <c r="O28">
        <v>123.66562500000001</v>
      </c>
      <c r="P28">
        <v>125.58750000000001</v>
      </c>
      <c r="Q28">
        <v>21.823619999999998</v>
      </c>
      <c r="R28">
        <v>21.196097999999999</v>
      </c>
      <c r="S28">
        <v>26.390910000000002</v>
      </c>
      <c r="T28">
        <v>0</v>
      </c>
      <c r="U28">
        <v>418.77</v>
      </c>
      <c r="V28">
        <v>14.253199</v>
      </c>
      <c r="W28">
        <v>98.34375</v>
      </c>
      <c r="X28">
        <v>0</v>
      </c>
      <c r="Y28">
        <v>0</v>
      </c>
      <c r="Z28">
        <v>6.5537999999999998</v>
      </c>
      <c r="AA28">
        <v>42.106999999999999</v>
      </c>
      <c r="AB28">
        <v>23.994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40.263599999999997</v>
      </c>
      <c r="AH28">
        <v>46.781799999999997</v>
      </c>
      <c r="AI28">
        <v>49.646999999999998</v>
      </c>
      <c r="AJ28">
        <v>0</v>
      </c>
      <c r="AK28">
        <v>51.775199999999998</v>
      </c>
      <c r="AL28">
        <v>34.86</v>
      </c>
      <c r="AM28">
        <v>10.557359999999999</v>
      </c>
      <c r="AN28">
        <v>0.93737000000000004</v>
      </c>
      <c r="AO28">
        <v>1.922466</v>
      </c>
      <c r="AP28">
        <v>8.1983999999999995</v>
      </c>
      <c r="AQ28">
        <v>34.209000000000003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2946.0258190000004</v>
      </c>
    </row>
    <row r="29" spans="1:53">
      <c r="A29" t="s">
        <v>71</v>
      </c>
      <c r="B29">
        <v>0</v>
      </c>
      <c r="C29">
        <v>43.05</v>
      </c>
      <c r="D29">
        <v>0.52500000000000002</v>
      </c>
      <c r="E29">
        <v>0</v>
      </c>
      <c r="F29">
        <v>0</v>
      </c>
      <c r="G29">
        <v>0</v>
      </c>
      <c r="H29">
        <v>0</v>
      </c>
      <c r="I29">
        <v>20.276</v>
      </c>
      <c r="J29">
        <v>13.7</v>
      </c>
      <c r="K29">
        <v>686.77995799999997</v>
      </c>
      <c r="L29">
        <v>653.15250000000003</v>
      </c>
      <c r="M29">
        <v>87</v>
      </c>
      <c r="N29">
        <v>118.125</v>
      </c>
      <c r="O29">
        <v>123.66562500000001</v>
      </c>
      <c r="P29">
        <v>125.58750000000001</v>
      </c>
      <c r="Q29">
        <v>21.823619999999998</v>
      </c>
      <c r="R29">
        <v>21.196097999999999</v>
      </c>
      <c r="S29">
        <v>26.390910000000002</v>
      </c>
      <c r="T29">
        <v>0</v>
      </c>
      <c r="U29">
        <v>418.77</v>
      </c>
      <c r="V29">
        <v>14.253199</v>
      </c>
      <c r="W29">
        <v>98.34375</v>
      </c>
      <c r="X29">
        <v>0</v>
      </c>
      <c r="Y29">
        <v>0</v>
      </c>
      <c r="Z29">
        <v>6.5537999999999998</v>
      </c>
      <c r="AA29">
        <v>42.106999999999999</v>
      </c>
      <c r="AB29">
        <v>23.994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40.263599999999997</v>
      </c>
      <c r="AH29">
        <v>46.781799999999997</v>
      </c>
      <c r="AI29">
        <v>33.097999999999999</v>
      </c>
      <c r="AJ29">
        <v>0</v>
      </c>
      <c r="AK29">
        <v>51.775199999999998</v>
      </c>
      <c r="AL29">
        <v>34.86</v>
      </c>
      <c r="AM29">
        <v>10.557359999999999</v>
      </c>
      <c r="AN29">
        <v>0.93737000000000004</v>
      </c>
      <c r="AO29">
        <v>1.838382</v>
      </c>
      <c r="AP29">
        <v>1.7934000000000001</v>
      </c>
      <c r="AQ29">
        <v>34.209000000000003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2922.9877350000002</v>
      </c>
    </row>
    <row r="30" spans="1:53">
      <c r="A30" t="s">
        <v>72</v>
      </c>
      <c r="B30">
        <v>0</v>
      </c>
      <c r="C30">
        <v>43.05</v>
      </c>
      <c r="D30">
        <v>0.52500000000000002</v>
      </c>
      <c r="E30">
        <v>0</v>
      </c>
      <c r="F30">
        <v>0</v>
      </c>
      <c r="G30">
        <v>0</v>
      </c>
      <c r="H30">
        <v>0</v>
      </c>
      <c r="I30">
        <v>20.276</v>
      </c>
      <c r="J30">
        <v>13.7</v>
      </c>
      <c r="K30">
        <v>686.77995799999997</v>
      </c>
      <c r="L30">
        <v>653.15250000000003</v>
      </c>
      <c r="M30">
        <v>87</v>
      </c>
      <c r="N30">
        <v>118.125</v>
      </c>
      <c r="O30">
        <v>123.66562500000001</v>
      </c>
      <c r="P30">
        <v>125.58750000000001</v>
      </c>
      <c r="Q30">
        <v>21.823619999999998</v>
      </c>
      <c r="R30">
        <v>21.196097999999999</v>
      </c>
      <c r="S30">
        <v>26.390910000000002</v>
      </c>
      <c r="T30">
        <v>0</v>
      </c>
      <c r="U30">
        <v>418.77</v>
      </c>
      <c r="V30">
        <v>14.253199</v>
      </c>
      <c r="W30">
        <v>98.34375</v>
      </c>
      <c r="X30">
        <v>0</v>
      </c>
      <c r="Y30">
        <v>0</v>
      </c>
      <c r="Z30">
        <v>6.5537999999999998</v>
      </c>
      <c r="AA30">
        <v>42.106999999999999</v>
      </c>
      <c r="AB30">
        <v>23.994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40.263599999999997</v>
      </c>
      <c r="AH30">
        <v>46.781799999999997</v>
      </c>
      <c r="AI30">
        <v>33.097999999999999</v>
      </c>
      <c r="AJ30">
        <v>0</v>
      </c>
      <c r="AK30">
        <v>51.775199999999998</v>
      </c>
      <c r="AL30">
        <v>34.86</v>
      </c>
      <c r="AM30">
        <v>10.557359999999999</v>
      </c>
      <c r="AN30">
        <v>0.93737000000000004</v>
      </c>
      <c r="AO30">
        <v>1.84632</v>
      </c>
      <c r="AP30">
        <v>1.7934000000000001</v>
      </c>
      <c r="AQ30">
        <v>34.209000000000003</v>
      </c>
      <c r="AR30">
        <v>31.897383000000001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2922.9956730000004</v>
      </c>
    </row>
    <row r="31" spans="1:53">
      <c r="A31" t="s">
        <v>73</v>
      </c>
      <c r="B31">
        <v>0</v>
      </c>
      <c r="C31">
        <v>43.05</v>
      </c>
      <c r="D31">
        <v>0.52500000000000002</v>
      </c>
      <c r="E31">
        <v>0</v>
      </c>
      <c r="F31">
        <v>0</v>
      </c>
      <c r="G31">
        <v>0</v>
      </c>
      <c r="H31">
        <v>0</v>
      </c>
      <c r="I31">
        <v>20.276</v>
      </c>
      <c r="J31">
        <v>13.7</v>
      </c>
      <c r="K31">
        <v>686.77995799999997</v>
      </c>
      <c r="L31">
        <v>653.15250000000003</v>
      </c>
      <c r="M31">
        <v>87</v>
      </c>
      <c r="N31">
        <v>118.125</v>
      </c>
      <c r="O31">
        <v>123.66562500000001</v>
      </c>
      <c r="P31">
        <v>125.58750000000001</v>
      </c>
      <c r="Q31">
        <v>21.823619999999998</v>
      </c>
      <c r="R31">
        <v>21.196097999999999</v>
      </c>
      <c r="S31">
        <v>26.390910000000002</v>
      </c>
      <c r="T31">
        <v>0</v>
      </c>
      <c r="U31">
        <v>418.77</v>
      </c>
      <c r="V31">
        <v>14.253199</v>
      </c>
      <c r="W31">
        <v>98.34375</v>
      </c>
      <c r="X31">
        <v>0</v>
      </c>
      <c r="Y31">
        <v>0</v>
      </c>
      <c r="Z31">
        <v>6.5537999999999998</v>
      </c>
      <c r="AA31">
        <v>42.106999999999999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40.263599999999997</v>
      </c>
      <c r="AH31">
        <v>46.781799999999997</v>
      </c>
      <c r="AI31">
        <v>5.0919999999999996</v>
      </c>
      <c r="AJ31">
        <v>0</v>
      </c>
      <c r="AK31">
        <v>51.775199999999998</v>
      </c>
      <c r="AL31">
        <v>34.86</v>
      </c>
      <c r="AM31">
        <v>10.557359999999999</v>
      </c>
      <c r="AN31">
        <v>0.93737000000000004</v>
      </c>
      <c r="AO31">
        <v>1.7651760000000001</v>
      </c>
      <c r="AP31">
        <v>1.7934000000000001</v>
      </c>
      <c r="AQ31">
        <v>31.751999999999999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2894.7176290000002</v>
      </c>
    </row>
    <row r="32" spans="1:53">
      <c r="A32" t="s">
        <v>74</v>
      </c>
      <c r="B32">
        <v>0</v>
      </c>
      <c r="C32">
        <v>43.05</v>
      </c>
      <c r="D32">
        <v>0.52500000000000002</v>
      </c>
      <c r="E32">
        <v>0</v>
      </c>
      <c r="F32">
        <v>0</v>
      </c>
      <c r="G32">
        <v>0</v>
      </c>
      <c r="H32">
        <v>0</v>
      </c>
      <c r="I32">
        <v>20.276</v>
      </c>
      <c r="J32">
        <v>13.7</v>
      </c>
      <c r="K32">
        <v>686.77995799999997</v>
      </c>
      <c r="L32">
        <v>653.15250000000003</v>
      </c>
      <c r="M32">
        <v>87</v>
      </c>
      <c r="N32">
        <v>118.125</v>
      </c>
      <c r="O32">
        <v>123.66562500000001</v>
      </c>
      <c r="P32">
        <v>125.58750000000001</v>
      </c>
      <c r="Q32">
        <v>21.823619999999998</v>
      </c>
      <c r="R32">
        <v>21.196097999999999</v>
      </c>
      <c r="S32">
        <v>26.390910000000002</v>
      </c>
      <c r="T32">
        <v>0</v>
      </c>
      <c r="U32">
        <v>418.77</v>
      </c>
      <c r="V32">
        <v>14.253199</v>
      </c>
      <c r="W32">
        <v>98.34375</v>
      </c>
      <c r="X32">
        <v>0</v>
      </c>
      <c r="Y32">
        <v>0</v>
      </c>
      <c r="Z32">
        <v>6.5537999999999998</v>
      </c>
      <c r="AA32">
        <v>42.106999999999999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40.263599999999997</v>
      </c>
      <c r="AH32">
        <v>46.781799999999997</v>
      </c>
      <c r="AI32">
        <v>2.5459999999999998</v>
      </c>
      <c r="AJ32">
        <v>0</v>
      </c>
      <c r="AK32">
        <v>51.775199999999998</v>
      </c>
      <c r="AL32">
        <v>34.86</v>
      </c>
      <c r="AM32">
        <v>15.836040000000001</v>
      </c>
      <c r="AN32">
        <v>0.93737000000000004</v>
      </c>
      <c r="AO32">
        <v>1.8013380000000001</v>
      </c>
      <c r="AP32">
        <v>1.7934000000000001</v>
      </c>
      <c r="AQ32">
        <v>22.806000000000001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2888.5404710000007</v>
      </c>
    </row>
    <row r="33" spans="1:53">
      <c r="A33" t="s">
        <v>75</v>
      </c>
      <c r="B33">
        <v>0</v>
      </c>
      <c r="C33">
        <v>43.05</v>
      </c>
      <c r="D33">
        <v>0.52500000000000002</v>
      </c>
      <c r="E33">
        <v>0</v>
      </c>
      <c r="F33">
        <v>0</v>
      </c>
      <c r="G33">
        <v>0</v>
      </c>
      <c r="H33">
        <v>0</v>
      </c>
      <c r="I33">
        <v>20.276</v>
      </c>
      <c r="J33">
        <v>13.7</v>
      </c>
      <c r="K33">
        <v>686.77995799999997</v>
      </c>
      <c r="L33">
        <v>653.15250000000003</v>
      </c>
      <c r="M33">
        <v>87</v>
      </c>
      <c r="N33">
        <v>118.125</v>
      </c>
      <c r="O33">
        <v>123.66562500000001</v>
      </c>
      <c r="P33">
        <v>125.58750000000001</v>
      </c>
      <c r="Q33">
        <v>21.823619999999998</v>
      </c>
      <c r="R33">
        <v>21.196097999999999</v>
      </c>
      <c r="S33">
        <v>26.390910000000002</v>
      </c>
      <c r="T33">
        <v>0</v>
      </c>
      <c r="U33">
        <v>418.77</v>
      </c>
      <c r="V33">
        <v>14.253199</v>
      </c>
      <c r="W33">
        <v>98.34375</v>
      </c>
      <c r="X33">
        <v>0</v>
      </c>
      <c r="Y33">
        <v>0</v>
      </c>
      <c r="Z33">
        <v>6.5537999999999998</v>
      </c>
      <c r="AA33">
        <v>42.106999999999999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40.263599999999997</v>
      </c>
      <c r="AH33">
        <v>46.781799999999997</v>
      </c>
      <c r="AI33">
        <v>0</v>
      </c>
      <c r="AJ33">
        <v>0</v>
      </c>
      <c r="AK33">
        <v>51.775199999999998</v>
      </c>
      <c r="AL33">
        <v>34.86</v>
      </c>
      <c r="AM33">
        <v>15.836040000000001</v>
      </c>
      <c r="AN33">
        <v>0.93737000000000004</v>
      </c>
      <c r="AO33">
        <v>1.8768959999999999</v>
      </c>
      <c r="AP33">
        <v>1.7934000000000001</v>
      </c>
      <c r="AQ33">
        <v>11.403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2874.6670290000006</v>
      </c>
    </row>
    <row r="34" spans="1:53">
      <c r="A34" t="s">
        <v>76</v>
      </c>
      <c r="B34">
        <v>0</v>
      </c>
      <c r="C34">
        <v>43.05</v>
      </c>
      <c r="D34">
        <v>0.52500000000000002</v>
      </c>
      <c r="E34">
        <v>0</v>
      </c>
      <c r="F34">
        <v>0</v>
      </c>
      <c r="G34">
        <v>0</v>
      </c>
      <c r="H34">
        <v>0</v>
      </c>
      <c r="I34">
        <v>20.276</v>
      </c>
      <c r="J34">
        <v>13.7</v>
      </c>
      <c r="K34">
        <v>686.77995799999997</v>
      </c>
      <c r="L34">
        <v>653.15250000000003</v>
      </c>
      <c r="M34">
        <v>87</v>
      </c>
      <c r="N34">
        <v>118.125</v>
      </c>
      <c r="O34">
        <v>123.66562500000001</v>
      </c>
      <c r="P34">
        <v>125.58750000000001</v>
      </c>
      <c r="Q34">
        <v>21.823619999999998</v>
      </c>
      <c r="R34">
        <v>21.196097999999999</v>
      </c>
      <c r="S34">
        <v>26.390910000000002</v>
      </c>
      <c r="T34">
        <v>0</v>
      </c>
      <c r="U34">
        <v>418.77</v>
      </c>
      <c r="V34">
        <v>14.253199</v>
      </c>
      <c r="W34">
        <v>98.34375</v>
      </c>
      <c r="X34">
        <v>0</v>
      </c>
      <c r="Y34">
        <v>0</v>
      </c>
      <c r="Z34">
        <v>6.5537999999999998</v>
      </c>
      <c r="AA34">
        <v>42.106999999999999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40.263599999999997</v>
      </c>
      <c r="AH34">
        <v>46.781799999999997</v>
      </c>
      <c r="AI34">
        <v>0</v>
      </c>
      <c r="AJ34">
        <v>0</v>
      </c>
      <c r="AK34">
        <v>51.775199999999998</v>
      </c>
      <c r="AL34">
        <v>34.86</v>
      </c>
      <c r="AM34">
        <v>15.836040000000001</v>
      </c>
      <c r="AN34">
        <v>0.93737000000000004</v>
      </c>
      <c r="AO34">
        <v>1.99773</v>
      </c>
      <c r="AP34">
        <v>1.7934000000000001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2863.3848630000007</v>
      </c>
    </row>
    <row r="35" spans="1:53">
      <c r="A35" t="s">
        <v>77</v>
      </c>
      <c r="B35">
        <v>0</v>
      </c>
      <c r="C35">
        <v>40.424999999999997</v>
      </c>
      <c r="D35">
        <v>0.52500000000000002</v>
      </c>
      <c r="E35">
        <v>0</v>
      </c>
      <c r="F35">
        <v>36.923999999999999</v>
      </c>
      <c r="G35">
        <v>0</v>
      </c>
      <c r="H35">
        <v>0</v>
      </c>
      <c r="I35">
        <v>20.276</v>
      </c>
      <c r="J35">
        <v>13.7</v>
      </c>
      <c r="K35">
        <v>686.77995799999997</v>
      </c>
      <c r="L35">
        <v>653.15250000000003</v>
      </c>
      <c r="M35">
        <v>87</v>
      </c>
      <c r="N35">
        <v>118.125</v>
      </c>
      <c r="O35">
        <v>123.66562500000001</v>
      </c>
      <c r="P35">
        <v>125.58750000000001</v>
      </c>
      <c r="Q35">
        <v>21.823619999999998</v>
      </c>
      <c r="R35">
        <v>21.196097999999999</v>
      </c>
      <c r="S35">
        <v>26.390910000000002</v>
      </c>
      <c r="T35">
        <v>0</v>
      </c>
      <c r="U35">
        <v>418.77</v>
      </c>
      <c r="V35">
        <v>14.253199</v>
      </c>
      <c r="W35">
        <v>98.34375</v>
      </c>
      <c r="X35">
        <v>0</v>
      </c>
      <c r="Y35">
        <v>0</v>
      </c>
      <c r="Z35">
        <v>6.5537999999999998</v>
      </c>
      <c r="AA35">
        <v>28.045000000000002</v>
      </c>
      <c r="AB35">
        <v>13.0634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40.263599999999997</v>
      </c>
      <c r="AH35">
        <v>46.781799999999997</v>
      </c>
      <c r="AI35">
        <v>0</v>
      </c>
      <c r="AJ35">
        <v>0</v>
      </c>
      <c r="AK35">
        <v>51.775199999999998</v>
      </c>
      <c r="AL35">
        <v>34.86</v>
      </c>
      <c r="AM35">
        <v>15.836040000000001</v>
      </c>
      <c r="AN35">
        <v>0.93737000000000004</v>
      </c>
      <c r="AO35">
        <v>2.0065499999999998</v>
      </c>
      <c r="AP35">
        <v>1.7934000000000001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2870.4339830000013</v>
      </c>
    </row>
    <row r="36" spans="1:53">
      <c r="A36" t="s">
        <v>78</v>
      </c>
      <c r="B36">
        <v>0</v>
      </c>
      <c r="C36">
        <v>40.424999999999997</v>
      </c>
      <c r="D36">
        <v>0.52500000000000002</v>
      </c>
      <c r="E36">
        <v>0</v>
      </c>
      <c r="F36">
        <v>36.923999999999999</v>
      </c>
      <c r="G36">
        <v>0</v>
      </c>
      <c r="H36">
        <v>0</v>
      </c>
      <c r="I36">
        <v>20.276</v>
      </c>
      <c r="J36">
        <v>13.7</v>
      </c>
      <c r="K36">
        <v>686.77995799999997</v>
      </c>
      <c r="L36">
        <v>653.15250000000003</v>
      </c>
      <c r="M36">
        <v>87</v>
      </c>
      <c r="N36">
        <v>118.125</v>
      </c>
      <c r="O36">
        <v>123.66562500000001</v>
      </c>
      <c r="P36">
        <v>125.58750000000001</v>
      </c>
      <c r="Q36">
        <v>21.823619999999998</v>
      </c>
      <c r="R36">
        <v>21.196097999999999</v>
      </c>
      <c r="S36">
        <v>26.390910000000002</v>
      </c>
      <c r="T36">
        <v>0</v>
      </c>
      <c r="U36">
        <v>418.77</v>
      </c>
      <c r="V36">
        <v>14.253199</v>
      </c>
      <c r="W36">
        <v>98.34375</v>
      </c>
      <c r="X36">
        <v>0</v>
      </c>
      <c r="Y36">
        <v>0</v>
      </c>
      <c r="Z36">
        <v>6.5537999999999998</v>
      </c>
      <c r="AA36">
        <v>13.43</v>
      </c>
      <c r="AB36">
        <v>12.796799999999999</v>
      </c>
      <c r="AC36">
        <v>9.6778399999999998</v>
      </c>
      <c r="AD36">
        <v>18.229800000000001</v>
      </c>
      <c r="AE36">
        <v>28.225999999999999</v>
      </c>
      <c r="AF36">
        <v>8.8740000000000006</v>
      </c>
      <c r="AG36">
        <v>40.263599999999997</v>
      </c>
      <c r="AH36">
        <v>46.781799999999997</v>
      </c>
      <c r="AI36">
        <v>0</v>
      </c>
      <c r="AJ36">
        <v>0</v>
      </c>
      <c r="AK36">
        <v>51.775199999999998</v>
      </c>
      <c r="AL36">
        <v>34.86</v>
      </c>
      <c r="AM36">
        <v>15.836040000000001</v>
      </c>
      <c r="AN36">
        <v>0.93737000000000004</v>
      </c>
      <c r="AO36">
        <v>2.0271300000000001</v>
      </c>
      <c r="AP36">
        <v>1.7934000000000001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2845.8951230000002</v>
      </c>
    </row>
    <row r="37" spans="1:53">
      <c r="A37" t="s">
        <v>79</v>
      </c>
      <c r="B37">
        <v>0</v>
      </c>
      <c r="C37">
        <v>40.424999999999997</v>
      </c>
      <c r="D37">
        <v>0.52500000000000002</v>
      </c>
      <c r="E37">
        <v>0</v>
      </c>
      <c r="F37">
        <v>36.923999999999999</v>
      </c>
      <c r="G37">
        <v>0</v>
      </c>
      <c r="H37">
        <v>0</v>
      </c>
      <c r="I37">
        <v>20.276</v>
      </c>
      <c r="J37">
        <v>13.7</v>
      </c>
      <c r="K37">
        <v>686.77995799999997</v>
      </c>
      <c r="L37">
        <v>653.15250000000003</v>
      </c>
      <c r="M37">
        <v>87</v>
      </c>
      <c r="N37">
        <v>118.125</v>
      </c>
      <c r="O37">
        <v>123.66562500000001</v>
      </c>
      <c r="P37">
        <v>125.58750000000001</v>
      </c>
      <c r="Q37">
        <v>21.823619999999998</v>
      </c>
      <c r="R37">
        <v>21.196097999999999</v>
      </c>
      <c r="S37">
        <v>26.390910000000002</v>
      </c>
      <c r="T37">
        <v>0</v>
      </c>
      <c r="U37">
        <v>418.77</v>
      </c>
      <c r="V37">
        <v>14.253199</v>
      </c>
      <c r="W37">
        <v>98.34375</v>
      </c>
      <c r="X37">
        <v>0</v>
      </c>
      <c r="Y37">
        <v>0</v>
      </c>
      <c r="Z37">
        <v>6.5537999999999998</v>
      </c>
      <c r="AA37">
        <v>7.9</v>
      </c>
      <c r="AB37">
        <v>12.796799999999999</v>
      </c>
      <c r="AC37">
        <v>9.6778399999999998</v>
      </c>
      <c r="AD37">
        <v>18.229800000000001</v>
      </c>
      <c r="AE37">
        <v>28.225999999999999</v>
      </c>
      <c r="AF37">
        <v>8.8740000000000006</v>
      </c>
      <c r="AG37">
        <v>40.263599999999997</v>
      </c>
      <c r="AH37">
        <v>46.781799999999997</v>
      </c>
      <c r="AI37">
        <v>0</v>
      </c>
      <c r="AJ37">
        <v>0</v>
      </c>
      <c r="AK37">
        <v>51.775199999999998</v>
      </c>
      <c r="AL37">
        <v>34.86</v>
      </c>
      <c r="AM37">
        <v>10.557359999999999</v>
      </c>
      <c r="AN37">
        <v>0.93737000000000004</v>
      </c>
      <c r="AO37">
        <v>1.2974220000000001</v>
      </c>
      <c r="AP37">
        <v>1.7934000000000001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2834.3567350000003</v>
      </c>
    </row>
    <row r="38" spans="1:53">
      <c r="A38" t="s">
        <v>80</v>
      </c>
      <c r="B38">
        <v>0</v>
      </c>
      <c r="C38">
        <v>40.424999999999997</v>
      </c>
      <c r="D38">
        <v>0.52500000000000002</v>
      </c>
      <c r="E38">
        <v>0</v>
      </c>
      <c r="F38">
        <v>36.923999999999999</v>
      </c>
      <c r="G38">
        <v>0</v>
      </c>
      <c r="H38">
        <v>0</v>
      </c>
      <c r="I38">
        <v>20.276</v>
      </c>
      <c r="J38">
        <v>13.7</v>
      </c>
      <c r="K38">
        <v>686.77995799999997</v>
      </c>
      <c r="L38">
        <v>653.15250000000003</v>
      </c>
      <c r="M38">
        <v>87</v>
      </c>
      <c r="N38">
        <v>118.125</v>
      </c>
      <c r="O38">
        <v>123.66562500000001</v>
      </c>
      <c r="P38">
        <v>125.58750000000001</v>
      </c>
      <c r="Q38">
        <v>21.823619999999998</v>
      </c>
      <c r="R38">
        <v>21.196097999999999</v>
      </c>
      <c r="S38">
        <v>26.390910000000002</v>
      </c>
      <c r="T38">
        <v>0</v>
      </c>
      <c r="U38">
        <v>418.77</v>
      </c>
      <c r="V38">
        <v>14.253199</v>
      </c>
      <c r="W38">
        <v>98.34375</v>
      </c>
      <c r="X38">
        <v>0</v>
      </c>
      <c r="Y38">
        <v>0</v>
      </c>
      <c r="Z38">
        <v>6.5537999999999998</v>
      </c>
      <c r="AA38">
        <v>0</v>
      </c>
      <c r="AB38">
        <v>12.796799999999999</v>
      </c>
      <c r="AC38">
        <v>9.6778399999999998</v>
      </c>
      <c r="AD38">
        <v>18.229800000000001</v>
      </c>
      <c r="AE38">
        <v>28.225999999999999</v>
      </c>
      <c r="AF38">
        <v>8.8740000000000006</v>
      </c>
      <c r="AG38">
        <v>40.263599999999997</v>
      </c>
      <c r="AH38">
        <v>46.781799999999997</v>
      </c>
      <c r="AI38">
        <v>0</v>
      </c>
      <c r="AJ38">
        <v>0</v>
      </c>
      <c r="AK38">
        <v>51.775199999999998</v>
      </c>
      <c r="AL38">
        <v>34.86</v>
      </c>
      <c r="AM38">
        <v>10.557359999999999</v>
      </c>
      <c r="AN38">
        <v>0.93737000000000004</v>
      </c>
      <c r="AO38">
        <v>1.2662580000000001</v>
      </c>
      <c r="AP38">
        <v>1.7934000000000001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2826.4255710000007</v>
      </c>
    </row>
    <row r="39" spans="1:53">
      <c r="A39" t="s">
        <v>81</v>
      </c>
      <c r="B39">
        <v>0</v>
      </c>
      <c r="C39">
        <v>40.424999999999997</v>
      </c>
      <c r="D39">
        <v>0.52500000000000002</v>
      </c>
      <c r="E39">
        <v>0</v>
      </c>
      <c r="F39">
        <v>36.923999999999999</v>
      </c>
      <c r="G39">
        <v>0</v>
      </c>
      <c r="H39">
        <v>0</v>
      </c>
      <c r="I39">
        <v>20.276</v>
      </c>
      <c r="J39">
        <v>13.7</v>
      </c>
      <c r="K39">
        <v>686.77995799999997</v>
      </c>
      <c r="L39">
        <v>653.15250000000003</v>
      </c>
      <c r="M39">
        <v>87</v>
      </c>
      <c r="N39">
        <v>118.125</v>
      </c>
      <c r="O39">
        <v>123.66562500000001</v>
      </c>
      <c r="P39">
        <v>125.58750000000001</v>
      </c>
      <c r="Q39">
        <v>21.823619999999998</v>
      </c>
      <c r="R39">
        <v>21.196097999999999</v>
      </c>
      <c r="S39">
        <v>26.390910000000002</v>
      </c>
      <c r="T39">
        <v>0</v>
      </c>
      <c r="U39">
        <v>418.77</v>
      </c>
      <c r="V39">
        <v>14.253199</v>
      </c>
      <c r="W39">
        <v>98.34375</v>
      </c>
      <c r="X39">
        <v>0</v>
      </c>
      <c r="Y39">
        <v>0</v>
      </c>
      <c r="Z39">
        <v>6.5537999999999998</v>
      </c>
      <c r="AA39">
        <v>0</v>
      </c>
      <c r="AB39">
        <v>12.796799999999999</v>
      </c>
      <c r="AC39">
        <v>9.6778399999999998</v>
      </c>
      <c r="AD39">
        <v>18.229800000000001</v>
      </c>
      <c r="AE39">
        <v>28.225999999999999</v>
      </c>
      <c r="AF39">
        <v>8.8740000000000006</v>
      </c>
      <c r="AG39">
        <v>40.263599999999997</v>
      </c>
      <c r="AH39">
        <v>46.781799999999997</v>
      </c>
      <c r="AI39">
        <v>0</v>
      </c>
      <c r="AJ39">
        <v>0</v>
      </c>
      <c r="AK39">
        <v>51.775199999999998</v>
      </c>
      <c r="AL39">
        <v>34.86</v>
      </c>
      <c r="AM39">
        <v>10.557359999999999</v>
      </c>
      <c r="AN39">
        <v>0.93737000000000004</v>
      </c>
      <c r="AO39">
        <v>1.311828</v>
      </c>
      <c r="AP39">
        <v>1.7934000000000001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2826.4711410000004</v>
      </c>
    </row>
    <row r="40" spans="1:53">
      <c r="A40" t="s">
        <v>82</v>
      </c>
      <c r="B40">
        <v>0</v>
      </c>
      <c r="C40">
        <v>40.424999999999997</v>
      </c>
      <c r="D40">
        <v>0.52500000000000002</v>
      </c>
      <c r="E40">
        <v>0</v>
      </c>
      <c r="F40">
        <v>36.923999999999999</v>
      </c>
      <c r="G40">
        <v>0</v>
      </c>
      <c r="H40">
        <v>0</v>
      </c>
      <c r="I40">
        <v>20.276</v>
      </c>
      <c r="J40">
        <v>13.7</v>
      </c>
      <c r="K40">
        <v>686.77995799999997</v>
      </c>
      <c r="L40">
        <v>653.15250000000003</v>
      </c>
      <c r="M40">
        <v>87</v>
      </c>
      <c r="N40">
        <v>118.125</v>
      </c>
      <c r="O40">
        <v>123.66562500000001</v>
      </c>
      <c r="P40">
        <v>125.58750000000001</v>
      </c>
      <c r="Q40">
        <v>21.823619999999998</v>
      </c>
      <c r="R40">
        <v>21.196097999999999</v>
      </c>
      <c r="S40">
        <v>26.390910000000002</v>
      </c>
      <c r="T40">
        <v>0</v>
      </c>
      <c r="U40">
        <v>418.77</v>
      </c>
      <c r="V40">
        <v>14.253199</v>
      </c>
      <c r="W40">
        <v>98.34375</v>
      </c>
      <c r="X40">
        <v>0</v>
      </c>
      <c r="Y40">
        <v>0</v>
      </c>
      <c r="Z40">
        <v>6.5537999999999998</v>
      </c>
      <c r="AA40">
        <v>0</v>
      </c>
      <c r="AB40">
        <v>12.796799999999999</v>
      </c>
      <c r="AC40">
        <v>9.6778399999999998</v>
      </c>
      <c r="AD40">
        <v>18.229800000000001</v>
      </c>
      <c r="AE40">
        <v>28.225999999999999</v>
      </c>
      <c r="AF40">
        <v>8.8740000000000006</v>
      </c>
      <c r="AG40">
        <v>40.263599999999997</v>
      </c>
      <c r="AH40">
        <v>46.781799999999997</v>
      </c>
      <c r="AI40">
        <v>0</v>
      </c>
      <c r="AJ40">
        <v>0</v>
      </c>
      <c r="AK40">
        <v>51.775199999999998</v>
      </c>
      <c r="AL40">
        <v>34.86</v>
      </c>
      <c r="AM40">
        <v>10.557359999999999</v>
      </c>
      <c r="AN40">
        <v>0.93737000000000004</v>
      </c>
      <c r="AO40">
        <v>1.360338</v>
      </c>
      <c r="AP40">
        <v>1.7934000000000001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2826.5196510000005</v>
      </c>
    </row>
    <row r="41" spans="1:53">
      <c r="A41" t="s">
        <v>83</v>
      </c>
      <c r="B41">
        <v>0</v>
      </c>
      <c r="C41">
        <v>40.424999999999997</v>
      </c>
      <c r="D41">
        <v>0.52500000000000002</v>
      </c>
      <c r="E41">
        <v>0</v>
      </c>
      <c r="F41">
        <v>36.923999999999999</v>
      </c>
      <c r="G41">
        <v>0</v>
      </c>
      <c r="H41">
        <v>0</v>
      </c>
      <c r="I41">
        <v>20.276</v>
      </c>
      <c r="J41">
        <v>13.7</v>
      </c>
      <c r="K41">
        <v>686.77995799999997</v>
      </c>
      <c r="L41">
        <v>653.15250000000003</v>
      </c>
      <c r="M41">
        <v>87</v>
      </c>
      <c r="N41">
        <v>118.125</v>
      </c>
      <c r="O41">
        <v>123.66562500000001</v>
      </c>
      <c r="P41">
        <v>125.58750000000001</v>
      </c>
      <c r="Q41">
        <v>21.823619999999998</v>
      </c>
      <c r="R41">
        <v>21.196097999999999</v>
      </c>
      <c r="S41">
        <v>26.390910000000002</v>
      </c>
      <c r="T41">
        <v>0</v>
      </c>
      <c r="U41">
        <v>418.77</v>
      </c>
      <c r="V41">
        <v>14.253199</v>
      </c>
      <c r="W41">
        <v>98.34375</v>
      </c>
      <c r="X41">
        <v>0</v>
      </c>
      <c r="Y41">
        <v>0</v>
      </c>
      <c r="Z41">
        <v>6.5537999999999998</v>
      </c>
      <c r="AA41">
        <v>0</v>
      </c>
      <c r="AB41">
        <v>12.796799999999999</v>
      </c>
      <c r="AC41">
        <v>9.6778399999999998</v>
      </c>
      <c r="AD41">
        <v>18.229800000000001</v>
      </c>
      <c r="AE41">
        <v>28.225999999999999</v>
      </c>
      <c r="AF41">
        <v>8.8740000000000006</v>
      </c>
      <c r="AG41">
        <v>40.263599999999997</v>
      </c>
      <c r="AH41">
        <v>23.390899999999998</v>
      </c>
      <c r="AI41">
        <v>0</v>
      </c>
      <c r="AJ41">
        <v>0</v>
      </c>
      <c r="AK41">
        <v>51.775199999999998</v>
      </c>
      <c r="AL41">
        <v>34.86</v>
      </c>
      <c r="AM41">
        <v>10.557359999999999</v>
      </c>
      <c r="AN41">
        <v>0.93737000000000004</v>
      </c>
      <c r="AO41">
        <v>4.1642159999999997</v>
      </c>
      <c r="AP41">
        <v>1.7934000000000001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2805.9326290000004</v>
      </c>
    </row>
    <row r="42" spans="1:53">
      <c r="A42" t="s">
        <v>84</v>
      </c>
      <c r="B42">
        <v>0</v>
      </c>
      <c r="C42">
        <v>40.424999999999997</v>
      </c>
      <c r="D42">
        <v>0.52500000000000002</v>
      </c>
      <c r="E42">
        <v>0</v>
      </c>
      <c r="F42">
        <v>36.923999999999999</v>
      </c>
      <c r="G42">
        <v>0</v>
      </c>
      <c r="H42">
        <v>0</v>
      </c>
      <c r="I42">
        <v>20.276</v>
      </c>
      <c r="J42">
        <v>13.7</v>
      </c>
      <c r="K42">
        <v>686.77995799999997</v>
      </c>
      <c r="L42">
        <v>653.15250000000003</v>
      </c>
      <c r="M42">
        <v>87</v>
      </c>
      <c r="N42">
        <v>118.125</v>
      </c>
      <c r="O42">
        <v>123.66562500000001</v>
      </c>
      <c r="P42">
        <v>125.58750000000001</v>
      </c>
      <c r="Q42">
        <v>21.823619999999998</v>
      </c>
      <c r="R42">
        <v>21.196097999999999</v>
      </c>
      <c r="S42">
        <v>26.390910000000002</v>
      </c>
      <c r="T42">
        <v>0</v>
      </c>
      <c r="U42">
        <v>418.77</v>
      </c>
      <c r="V42">
        <v>14.253199</v>
      </c>
      <c r="W42">
        <v>98.34375</v>
      </c>
      <c r="X42">
        <v>0</v>
      </c>
      <c r="Y42">
        <v>0</v>
      </c>
      <c r="Z42">
        <v>6.5537999999999998</v>
      </c>
      <c r="AA42">
        <v>0</v>
      </c>
      <c r="AB42">
        <v>12.796799999999999</v>
      </c>
      <c r="AC42">
        <v>9.6778399999999998</v>
      </c>
      <c r="AD42">
        <v>18.229800000000001</v>
      </c>
      <c r="AE42">
        <v>28.225999999999999</v>
      </c>
      <c r="AF42">
        <v>8.8740000000000006</v>
      </c>
      <c r="AG42">
        <v>40.263599999999997</v>
      </c>
      <c r="AH42">
        <v>23.390899999999998</v>
      </c>
      <c r="AI42">
        <v>0</v>
      </c>
      <c r="AJ42">
        <v>0</v>
      </c>
      <c r="AK42">
        <v>51.775199999999998</v>
      </c>
      <c r="AL42">
        <v>34.86</v>
      </c>
      <c r="AM42">
        <v>10.557359999999999</v>
      </c>
      <c r="AN42">
        <v>0.93737000000000004</v>
      </c>
      <c r="AO42">
        <v>4.1562780000000004</v>
      </c>
      <c r="AP42">
        <v>1.7934000000000001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2805.9246910000002</v>
      </c>
    </row>
    <row r="43" spans="1:53">
      <c r="A43" t="s">
        <v>85</v>
      </c>
      <c r="B43">
        <v>0</v>
      </c>
      <c r="C43">
        <v>39.9</v>
      </c>
      <c r="D43">
        <v>0.52500000000000002</v>
      </c>
      <c r="E43">
        <v>0</v>
      </c>
      <c r="F43">
        <v>36.923999999999999</v>
      </c>
      <c r="G43">
        <v>0</v>
      </c>
      <c r="H43">
        <v>0</v>
      </c>
      <c r="I43">
        <v>20.276</v>
      </c>
      <c r="J43">
        <v>13.7</v>
      </c>
      <c r="K43">
        <v>686.77995799999997</v>
      </c>
      <c r="L43">
        <v>653.15250000000003</v>
      </c>
      <c r="M43">
        <v>87</v>
      </c>
      <c r="N43">
        <v>118.125</v>
      </c>
      <c r="O43">
        <v>123.66562500000001</v>
      </c>
      <c r="P43">
        <v>125.58750000000001</v>
      </c>
      <c r="Q43">
        <v>21.823619999999998</v>
      </c>
      <c r="R43">
        <v>21.196097999999999</v>
      </c>
      <c r="S43">
        <v>26.390910000000002</v>
      </c>
      <c r="T43">
        <v>0</v>
      </c>
      <c r="U43">
        <v>418.77</v>
      </c>
      <c r="V43">
        <v>14.253199</v>
      </c>
      <c r="W43">
        <v>98.34375</v>
      </c>
      <c r="X43">
        <v>0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18.229800000000001</v>
      </c>
      <c r="AE43">
        <v>28.225999999999999</v>
      </c>
      <c r="AF43">
        <v>8.8740000000000006</v>
      </c>
      <c r="AG43">
        <v>40.263599999999997</v>
      </c>
      <c r="AH43">
        <v>23.390899999999998</v>
      </c>
      <c r="AI43">
        <v>0</v>
      </c>
      <c r="AJ43">
        <v>0</v>
      </c>
      <c r="AK43">
        <v>51.775199999999998</v>
      </c>
      <c r="AL43">
        <v>34.86</v>
      </c>
      <c r="AM43">
        <v>10.557359999999999</v>
      </c>
      <c r="AN43">
        <v>0.93737000000000004</v>
      </c>
      <c r="AO43">
        <v>1.351518</v>
      </c>
      <c r="AP43">
        <v>1.7934000000000001</v>
      </c>
      <c r="AQ43">
        <v>0</v>
      </c>
      <c r="AR43">
        <v>32.688360000000003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2826.5270480000004</v>
      </c>
    </row>
    <row r="44" spans="1:53">
      <c r="A44" t="s">
        <v>86</v>
      </c>
      <c r="B44">
        <v>0</v>
      </c>
      <c r="C44">
        <v>39.9</v>
      </c>
      <c r="D44">
        <v>0.52500000000000002</v>
      </c>
      <c r="E44">
        <v>0</v>
      </c>
      <c r="F44">
        <v>36.923999999999999</v>
      </c>
      <c r="G44">
        <v>0</v>
      </c>
      <c r="H44">
        <v>0</v>
      </c>
      <c r="I44">
        <v>20.276</v>
      </c>
      <c r="J44">
        <v>13.7</v>
      </c>
      <c r="K44">
        <v>686.77995799999997</v>
      </c>
      <c r="L44">
        <v>653.15250000000003</v>
      </c>
      <c r="M44">
        <v>87</v>
      </c>
      <c r="N44">
        <v>118.125</v>
      </c>
      <c r="O44">
        <v>123.66562500000001</v>
      </c>
      <c r="P44">
        <v>125.58750000000001</v>
      </c>
      <c r="Q44">
        <v>21.823619999999998</v>
      </c>
      <c r="R44">
        <v>21.196097999999999</v>
      </c>
      <c r="S44">
        <v>26.390910000000002</v>
      </c>
      <c r="T44">
        <v>0</v>
      </c>
      <c r="U44">
        <v>418.77</v>
      </c>
      <c r="V44">
        <v>14.253199</v>
      </c>
      <c r="W44">
        <v>98.34375</v>
      </c>
      <c r="X44">
        <v>0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18.229800000000001</v>
      </c>
      <c r="AE44">
        <v>28.225999999999999</v>
      </c>
      <c r="AF44">
        <v>8.8740000000000006</v>
      </c>
      <c r="AG44">
        <v>40.263599999999997</v>
      </c>
      <c r="AH44">
        <v>23.390899999999998</v>
      </c>
      <c r="AI44">
        <v>0</v>
      </c>
      <c r="AJ44">
        <v>0</v>
      </c>
      <c r="AK44">
        <v>51.775199999999998</v>
      </c>
      <c r="AL44">
        <v>34.86</v>
      </c>
      <c r="AM44">
        <v>10.557359999999999</v>
      </c>
      <c r="AN44">
        <v>0.93737000000000004</v>
      </c>
      <c r="AO44">
        <v>1.2900720000000001</v>
      </c>
      <c r="AP44">
        <v>1.7934000000000001</v>
      </c>
      <c r="AQ44">
        <v>0</v>
      </c>
      <c r="AR44">
        <v>32.688360000000003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2826.4656020000002</v>
      </c>
    </row>
    <row r="45" spans="1:53">
      <c r="A45" t="s">
        <v>87</v>
      </c>
      <c r="B45">
        <v>0</v>
      </c>
      <c r="C45">
        <v>39.9</v>
      </c>
      <c r="D45">
        <v>0.52500000000000002</v>
      </c>
      <c r="E45">
        <v>0</v>
      </c>
      <c r="F45">
        <v>36.923999999999999</v>
      </c>
      <c r="G45">
        <v>0</v>
      </c>
      <c r="H45">
        <v>0</v>
      </c>
      <c r="I45">
        <v>20.276</v>
      </c>
      <c r="J45">
        <v>13.7</v>
      </c>
      <c r="K45">
        <v>686.77995799999997</v>
      </c>
      <c r="L45">
        <v>653.15250000000003</v>
      </c>
      <c r="M45">
        <v>87</v>
      </c>
      <c r="N45">
        <v>118.125</v>
      </c>
      <c r="O45">
        <v>123.66562500000001</v>
      </c>
      <c r="P45">
        <v>125.58750000000001</v>
      </c>
      <c r="Q45">
        <v>21.823619999999998</v>
      </c>
      <c r="R45">
        <v>21.196097999999999</v>
      </c>
      <c r="S45">
        <v>26.390910000000002</v>
      </c>
      <c r="T45">
        <v>0</v>
      </c>
      <c r="U45">
        <v>418.77</v>
      </c>
      <c r="V45">
        <v>14.253199</v>
      </c>
      <c r="W45">
        <v>98.34375</v>
      </c>
      <c r="X45">
        <v>0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18.229800000000001</v>
      </c>
      <c r="AE45">
        <v>28.225999999999999</v>
      </c>
      <c r="AF45">
        <v>8.8740000000000006</v>
      </c>
      <c r="AG45">
        <v>40.263599999999997</v>
      </c>
      <c r="AH45">
        <v>23.390899999999998</v>
      </c>
      <c r="AI45">
        <v>0</v>
      </c>
      <c r="AJ45">
        <v>0</v>
      </c>
      <c r="AK45">
        <v>51.775199999999998</v>
      </c>
      <c r="AL45">
        <v>34.86</v>
      </c>
      <c r="AM45">
        <v>10.557359999999999</v>
      </c>
      <c r="AN45">
        <v>0.93737000000000004</v>
      </c>
      <c r="AO45">
        <v>1.29213</v>
      </c>
      <c r="AP45">
        <v>1.7934000000000001</v>
      </c>
      <c r="AQ45">
        <v>0</v>
      </c>
      <c r="AR45">
        <v>32.688360000000003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2826.4676600000003</v>
      </c>
    </row>
    <row r="46" spans="1:53">
      <c r="A46" t="s">
        <v>88</v>
      </c>
      <c r="B46">
        <v>0</v>
      </c>
      <c r="C46">
        <v>39.9</v>
      </c>
      <c r="D46">
        <v>0.52500000000000002</v>
      </c>
      <c r="E46">
        <v>0</v>
      </c>
      <c r="F46">
        <v>36.923999999999999</v>
      </c>
      <c r="G46">
        <v>0</v>
      </c>
      <c r="H46">
        <v>0</v>
      </c>
      <c r="I46">
        <v>20.276</v>
      </c>
      <c r="J46">
        <v>13.7</v>
      </c>
      <c r="K46">
        <v>686.77995799999997</v>
      </c>
      <c r="L46">
        <v>653.15250000000003</v>
      </c>
      <c r="M46">
        <v>87</v>
      </c>
      <c r="N46">
        <v>118.125</v>
      </c>
      <c r="O46">
        <v>123.66562500000001</v>
      </c>
      <c r="P46">
        <v>125.58750000000001</v>
      </c>
      <c r="Q46">
        <v>21.823619999999998</v>
      </c>
      <c r="R46">
        <v>21.196097999999999</v>
      </c>
      <c r="S46">
        <v>26.390910000000002</v>
      </c>
      <c r="T46">
        <v>0</v>
      </c>
      <c r="U46">
        <v>418.77</v>
      </c>
      <c r="V46">
        <v>14.253199</v>
      </c>
      <c r="W46">
        <v>98.34375</v>
      </c>
      <c r="X46">
        <v>0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18.229800000000001</v>
      </c>
      <c r="AE46">
        <v>28.225999999999999</v>
      </c>
      <c r="AF46">
        <v>8.8740000000000006</v>
      </c>
      <c r="AG46">
        <v>40.263599999999997</v>
      </c>
      <c r="AH46">
        <v>23.390899999999998</v>
      </c>
      <c r="AI46">
        <v>0</v>
      </c>
      <c r="AJ46">
        <v>0</v>
      </c>
      <c r="AK46">
        <v>51.775199999999998</v>
      </c>
      <c r="AL46">
        <v>34.86</v>
      </c>
      <c r="AM46">
        <v>10.557359999999999</v>
      </c>
      <c r="AN46">
        <v>0.93737000000000004</v>
      </c>
      <c r="AO46">
        <v>1.1360159999999999</v>
      </c>
      <c r="AP46">
        <v>1.7934000000000001</v>
      </c>
      <c r="AQ46">
        <v>0</v>
      </c>
      <c r="AR46">
        <v>32.688360000000003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2826.3115460000004</v>
      </c>
    </row>
    <row r="47" spans="1:53">
      <c r="A47" t="s">
        <v>89</v>
      </c>
      <c r="B47">
        <v>0</v>
      </c>
      <c r="C47">
        <v>39.375</v>
      </c>
      <c r="D47">
        <v>0.52500000000000002</v>
      </c>
      <c r="E47">
        <v>0</v>
      </c>
      <c r="F47">
        <v>36.923999999999999</v>
      </c>
      <c r="G47">
        <v>0</v>
      </c>
      <c r="H47">
        <v>0</v>
      </c>
      <c r="I47">
        <v>20.276</v>
      </c>
      <c r="J47">
        <v>13.7</v>
      </c>
      <c r="K47">
        <v>686.77995799999997</v>
      </c>
      <c r="L47">
        <v>653.15250000000003</v>
      </c>
      <c r="M47">
        <v>87</v>
      </c>
      <c r="N47">
        <v>118.125</v>
      </c>
      <c r="O47">
        <v>123.66562500000001</v>
      </c>
      <c r="P47">
        <v>125.58750000000001</v>
      </c>
      <c r="Q47">
        <v>21.823619999999998</v>
      </c>
      <c r="R47">
        <v>21.196097999999999</v>
      </c>
      <c r="S47">
        <v>26.390910000000002</v>
      </c>
      <c r="T47">
        <v>0</v>
      </c>
      <c r="U47">
        <v>418.77</v>
      </c>
      <c r="V47">
        <v>14.253199</v>
      </c>
      <c r="W47">
        <v>98.34375</v>
      </c>
      <c r="X47">
        <v>0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18.229800000000001</v>
      </c>
      <c r="AE47">
        <v>28.225999999999999</v>
      </c>
      <c r="AF47">
        <v>8.8740000000000006</v>
      </c>
      <c r="AG47">
        <v>40.263599999999997</v>
      </c>
      <c r="AH47">
        <v>23.390899999999998</v>
      </c>
      <c r="AI47">
        <v>0</v>
      </c>
      <c r="AJ47">
        <v>0</v>
      </c>
      <c r="AK47">
        <v>51.775199999999998</v>
      </c>
      <c r="AL47">
        <v>34.86</v>
      </c>
      <c r="AM47">
        <v>10.557359999999999</v>
      </c>
      <c r="AN47">
        <v>0.95650000000000002</v>
      </c>
      <c r="AO47">
        <v>1.093386</v>
      </c>
      <c r="AP47">
        <v>1.7934000000000001</v>
      </c>
      <c r="AQ47">
        <v>0</v>
      </c>
      <c r="AR47">
        <v>32.688360000000003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2825.7630459999996</v>
      </c>
    </row>
    <row r="48" spans="1:53">
      <c r="A48" t="s">
        <v>90</v>
      </c>
      <c r="B48">
        <v>0</v>
      </c>
      <c r="C48">
        <v>39.375</v>
      </c>
      <c r="D48">
        <v>0.52500000000000002</v>
      </c>
      <c r="E48">
        <v>0</v>
      </c>
      <c r="F48">
        <v>36.923999999999999</v>
      </c>
      <c r="G48">
        <v>0</v>
      </c>
      <c r="H48">
        <v>0</v>
      </c>
      <c r="I48">
        <v>20.276</v>
      </c>
      <c r="J48">
        <v>13.7</v>
      </c>
      <c r="K48">
        <v>686.77995799999997</v>
      </c>
      <c r="L48">
        <v>653.15250000000003</v>
      </c>
      <c r="M48">
        <v>87</v>
      </c>
      <c r="N48">
        <v>118.125</v>
      </c>
      <c r="O48">
        <v>123.66562500000001</v>
      </c>
      <c r="P48">
        <v>125.58750000000001</v>
      </c>
      <c r="Q48">
        <v>21.823619999999998</v>
      </c>
      <c r="R48">
        <v>21.196097999999999</v>
      </c>
      <c r="S48">
        <v>26.390910000000002</v>
      </c>
      <c r="T48">
        <v>0</v>
      </c>
      <c r="U48">
        <v>418.77</v>
      </c>
      <c r="V48">
        <v>14.253199</v>
      </c>
      <c r="W48">
        <v>98.34375</v>
      </c>
      <c r="X48">
        <v>0</v>
      </c>
      <c r="Y48">
        <v>0</v>
      </c>
      <c r="Z48">
        <v>6.5537999999999998</v>
      </c>
      <c r="AA48">
        <v>0</v>
      </c>
      <c r="AB48">
        <v>26.260100000000001</v>
      </c>
      <c r="AC48">
        <v>19.35568</v>
      </c>
      <c r="AD48">
        <v>18.229800000000001</v>
      </c>
      <c r="AE48">
        <v>28.225999999999999</v>
      </c>
      <c r="AF48">
        <v>8.8740000000000006</v>
      </c>
      <c r="AG48">
        <v>40.263599999999997</v>
      </c>
      <c r="AH48">
        <v>23.390899999999998</v>
      </c>
      <c r="AI48">
        <v>0</v>
      </c>
      <c r="AJ48">
        <v>0</v>
      </c>
      <c r="AK48">
        <v>51.775199999999998</v>
      </c>
      <c r="AL48">
        <v>34.86</v>
      </c>
      <c r="AM48">
        <v>10.557359999999999</v>
      </c>
      <c r="AN48">
        <v>0.95650000000000002</v>
      </c>
      <c r="AO48">
        <v>1.0910340000000001</v>
      </c>
      <c r="AP48">
        <v>1.7934000000000001</v>
      </c>
      <c r="AQ48">
        <v>0</v>
      </c>
      <c r="AR48">
        <v>32.688360000000003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2825.7606939999996</v>
      </c>
    </row>
    <row r="49" spans="1:53">
      <c r="A49" t="s">
        <v>91</v>
      </c>
      <c r="B49">
        <v>0</v>
      </c>
      <c r="C49">
        <v>36.75</v>
      </c>
      <c r="D49">
        <v>0.52500000000000002</v>
      </c>
      <c r="E49">
        <v>0</v>
      </c>
      <c r="F49">
        <v>36.923999999999999</v>
      </c>
      <c r="G49">
        <v>0</v>
      </c>
      <c r="H49">
        <v>0</v>
      </c>
      <c r="I49">
        <v>20.276</v>
      </c>
      <c r="J49">
        <v>13.7</v>
      </c>
      <c r="K49">
        <v>686.77995799999997</v>
      </c>
      <c r="L49">
        <v>560.75250000000005</v>
      </c>
      <c r="M49">
        <v>87</v>
      </c>
      <c r="N49">
        <v>118.125</v>
      </c>
      <c r="O49">
        <v>123.66562500000001</v>
      </c>
      <c r="P49">
        <v>125.58750000000001</v>
      </c>
      <c r="Q49">
        <v>21.823619999999998</v>
      </c>
      <c r="R49">
        <v>21.196097999999999</v>
      </c>
      <c r="S49">
        <v>26.390910000000002</v>
      </c>
      <c r="T49">
        <v>0</v>
      </c>
      <c r="U49">
        <v>418.77</v>
      </c>
      <c r="V49">
        <v>14.253199</v>
      </c>
      <c r="W49">
        <v>98.34375</v>
      </c>
      <c r="X49">
        <v>0</v>
      </c>
      <c r="Y49">
        <v>0</v>
      </c>
      <c r="Z49">
        <v>6.5537999999999998</v>
      </c>
      <c r="AA49">
        <v>0</v>
      </c>
      <c r="AB49">
        <v>26.260100000000001</v>
      </c>
      <c r="AC49">
        <v>19.35568</v>
      </c>
      <c r="AD49">
        <v>18.229800000000001</v>
      </c>
      <c r="AE49">
        <v>28.225999999999999</v>
      </c>
      <c r="AF49">
        <v>8.8740000000000006</v>
      </c>
      <c r="AG49">
        <v>40.263599999999997</v>
      </c>
      <c r="AH49">
        <v>23.390899999999998</v>
      </c>
      <c r="AI49">
        <v>0</v>
      </c>
      <c r="AJ49">
        <v>0</v>
      </c>
      <c r="AK49">
        <v>51.775199999999998</v>
      </c>
      <c r="AL49">
        <v>34.86</v>
      </c>
      <c r="AM49">
        <v>10.557359999999999</v>
      </c>
      <c r="AN49">
        <v>0.95650000000000002</v>
      </c>
      <c r="AO49">
        <v>1.1671800000000001</v>
      </c>
      <c r="AP49">
        <v>1.7934000000000001</v>
      </c>
      <c r="AQ49">
        <v>0</v>
      </c>
      <c r="AR49">
        <v>32.688360000000003</v>
      </c>
      <c r="AS49">
        <v>0</v>
      </c>
      <c r="AT49">
        <v>13.4312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2729.2462399999999</v>
      </c>
    </row>
    <row r="50" spans="1:53">
      <c r="A50" t="s">
        <v>92</v>
      </c>
      <c r="B50">
        <v>0</v>
      </c>
      <c r="C50">
        <v>36.75</v>
      </c>
      <c r="D50">
        <v>0.52500000000000002</v>
      </c>
      <c r="E50">
        <v>0</v>
      </c>
      <c r="F50">
        <v>36.923999999999999</v>
      </c>
      <c r="G50">
        <v>0</v>
      </c>
      <c r="H50">
        <v>0</v>
      </c>
      <c r="I50">
        <v>20.276</v>
      </c>
      <c r="J50">
        <v>13.7</v>
      </c>
      <c r="K50">
        <v>686.77995799999997</v>
      </c>
      <c r="L50">
        <v>560.75250000000005</v>
      </c>
      <c r="M50">
        <v>87</v>
      </c>
      <c r="N50">
        <v>118.125</v>
      </c>
      <c r="O50">
        <v>123.66562500000001</v>
      </c>
      <c r="P50">
        <v>125.58750000000001</v>
      </c>
      <c r="Q50">
        <v>21.823619999999998</v>
      </c>
      <c r="R50">
        <v>21.196097999999999</v>
      </c>
      <c r="S50">
        <v>26.390910000000002</v>
      </c>
      <c r="T50">
        <v>0</v>
      </c>
      <c r="U50">
        <v>418.77</v>
      </c>
      <c r="V50">
        <v>14.253199</v>
      </c>
      <c r="W50">
        <v>98.34375</v>
      </c>
      <c r="X50">
        <v>0</v>
      </c>
      <c r="Y50">
        <v>0</v>
      </c>
      <c r="Z50">
        <v>6.5537999999999998</v>
      </c>
      <c r="AA50">
        <v>0</v>
      </c>
      <c r="AB50">
        <v>26.260100000000001</v>
      </c>
      <c r="AC50">
        <v>19.35568</v>
      </c>
      <c r="AD50">
        <v>18.229800000000001</v>
      </c>
      <c r="AE50">
        <v>28.225999999999999</v>
      </c>
      <c r="AF50">
        <v>8.8740000000000006</v>
      </c>
      <c r="AG50">
        <v>40.263599999999997</v>
      </c>
      <c r="AH50">
        <v>23.390899999999998</v>
      </c>
      <c r="AI50">
        <v>0</v>
      </c>
      <c r="AJ50">
        <v>0</v>
      </c>
      <c r="AK50">
        <v>51.775199999999998</v>
      </c>
      <c r="AL50">
        <v>46.48</v>
      </c>
      <c r="AM50">
        <v>10.557359999999999</v>
      </c>
      <c r="AN50">
        <v>0.95650000000000002</v>
      </c>
      <c r="AO50">
        <v>1.272138</v>
      </c>
      <c r="AP50">
        <v>1.7934000000000001</v>
      </c>
      <c r="AQ50">
        <v>0</v>
      </c>
      <c r="AR50">
        <v>32.688360000000003</v>
      </c>
      <c r="AS50">
        <v>0</v>
      </c>
      <c r="AT50">
        <v>11.700799999999999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2739.2407979999998</v>
      </c>
    </row>
    <row r="51" spans="1:53">
      <c r="A51" t="s">
        <v>93</v>
      </c>
      <c r="B51">
        <v>0</v>
      </c>
      <c r="C51">
        <v>36.75</v>
      </c>
      <c r="D51">
        <v>0</v>
      </c>
      <c r="E51">
        <v>0</v>
      </c>
      <c r="F51">
        <v>36.923999999999999</v>
      </c>
      <c r="G51">
        <v>0</v>
      </c>
      <c r="H51">
        <v>0</v>
      </c>
      <c r="I51">
        <v>20.276</v>
      </c>
      <c r="J51">
        <v>13.7</v>
      </c>
      <c r="K51">
        <v>686.77995799999997</v>
      </c>
      <c r="L51">
        <v>560.75250000000005</v>
      </c>
      <c r="M51">
        <v>87</v>
      </c>
      <c r="N51">
        <v>118.125</v>
      </c>
      <c r="O51">
        <v>123.66562500000001</v>
      </c>
      <c r="P51">
        <v>125.58750000000001</v>
      </c>
      <c r="Q51">
        <v>21.823619999999998</v>
      </c>
      <c r="R51">
        <v>21.196097999999999</v>
      </c>
      <c r="S51">
        <v>26.390910000000002</v>
      </c>
      <c r="T51">
        <v>0</v>
      </c>
      <c r="U51">
        <v>418.77</v>
      </c>
      <c r="V51">
        <v>14.253199</v>
      </c>
      <c r="W51">
        <v>98.34375</v>
      </c>
      <c r="X51">
        <v>0</v>
      </c>
      <c r="Y51">
        <v>0</v>
      </c>
      <c r="Z51">
        <v>6.5537999999999998</v>
      </c>
      <c r="AA51">
        <v>0</v>
      </c>
      <c r="AB51">
        <v>26.260100000000001</v>
      </c>
      <c r="AC51">
        <v>19.35568</v>
      </c>
      <c r="AD51">
        <v>18.229800000000001</v>
      </c>
      <c r="AE51">
        <v>28.225999999999999</v>
      </c>
      <c r="AF51">
        <v>8.8740000000000006</v>
      </c>
      <c r="AG51">
        <v>40.263599999999997</v>
      </c>
      <c r="AH51">
        <v>23.390899999999998</v>
      </c>
      <c r="AI51">
        <v>0</v>
      </c>
      <c r="AJ51">
        <v>0</v>
      </c>
      <c r="AK51">
        <v>51.775199999999998</v>
      </c>
      <c r="AL51">
        <v>46.48</v>
      </c>
      <c r="AM51">
        <v>10.557359999999999</v>
      </c>
      <c r="AN51">
        <v>0.95650000000000002</v>
      </c>
      <c r="AO51">
        <v>1.34358</v>
      </c>
      <c r="AP51">
        <v>1.7934000000000001</v>
      </c>
      <c r="AQ51">
        <v>0</v>
      </c>
      <c r="AR51">
        <v>31.897383000000001</v>
      </c>
      <c r="AS51">
        <v>0</v>
      </c>
      <c r="AT51">
        <v>11.700799999999999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2737.9962630000005</v>
      </c>
    </row>
    <row r="52" spans="1:53">
      <c r="A52" t="s">
        <v>94</v>
      </c>
      <c r="B52">
        <v>0</v>
      </c>
      <c r="C52">
        <v>36.75</v>
      </c>
      <c r="D52">
        <v>0</v>
      </c>
      <c r="E52">
        <v>0</v>
      </c>
      <c r="F52">
        <v>36.923999999999999</v>
      </c>
      <c r="G52">
        <v>0</v>
      </c>
      <c r="H52">
        <v>0</v>
      </c>
      <c r="I52">
        <v>20.276</v>
      </c>
      <c r="J52">
        <v>13.7</v>
      </c>
      <c r="K52">
        <v>686.77995799999997</v>
      </c>
      <c r="L52">
        <v>560.75250000000005</v>
      </c>
      <c r="M52">
        <v>87</v>
      </c>
      <c r="N52">
        <v>118.125</v>
      </c>
      <c r="O52">
        <v>123.66562500000001</v>
      </c>
      <c r="P52">
        <v>125.58750000000001</v>
      </c>
      <c r="Q52">
        <v>21.823619999999998</v>
      </c>
      <c r="R52">
        <v>21.196097999999999</v>
      </c>
      <c r="S52">
        <v>26.390910000000002</v>
      </c>
      <c r="T52">
        <v>0</v>
      </c>
      <c r="U52">
        <v>418.77</v>
      </c>
      <c r="V52">
        <v>14.253199</v>
      </c>
      <c r="W52">
        <v>98.34375</v>
      </c>
      <c r="X52">
        <v>0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18.229800000000001</v>
      </c>
      <c r="AE52">
        <v>28.225999999999999</v>
      </c>
      <c r="AF52">
        <v>8.8740000000000006</v>
      </c>
      <c r="AG52">
        <v>40.263599999999997</v>
      </c>
      <c r="AH52">
        <v>23.390899999999998</v>
      </c>
      <c r="AI52">
        <v>0</v>
      </c>
      <c r="AJ52">
        <v>0</v>
      </c>
      <c r="AK52">
        <v>51.775199999999998</v>
      </c>
      <c r="AL52">
        <v>46.48</v>
      </c>
      <c r="AM52">
        <v>10.557359999999999</v>
      </c>
      <c r="AN52">
        <v>0.95650000000000002</v>
      </c>
      <c r="AO52">
        <v>1.4635320000000001</v>
      </c>
      <c r="AP52">
        <v>1.7934000000000001</v>
      </c>
      <c r="AQ52">
        <v>0</v>
      </c>
      <c r="AR52">
        <v>31.897383000000001</v>
      </c>
      <c r="AS52">
        <v>0</v>
      </c>
      <c r="AT52">
        <v>11.700799999999999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2738.1162150000005</v>
      </c>
    </row>
    <row r="53" spans="1:53">
      <c r="A53" t="s">
        <v>95</v>
      </c>
      <c r="B53">
        <v>0</v>
      </c>
      <c r="C53">
        <v>36.75</v>
      </c>
      <c r="D53">
        <v>0</v>
      </c>
      <c r="E53">
        <v>0</v>
      </c>
      <c r="F53">
        <v>36.923999999999999</v>
      </c>
      <c r="G53">
        <v>0</v>
      </c>
      <c r="H53">
        <v>0</v>
      </c>
      <c r="I53">
        <v>20.276</v>
      </c>
      <c r="J53">
        <v>13.7</v>
      </c>
      <c r="K53">
        <v>686.77995799999997</v>
      </c>
      <c r="L53">
        <v>560.75250000000005</v>
      </c>
      <c r="M53">
        <v>87</v>
      </c>
      <c r="N53">
        <v>118.125</v>
      </c>
      <c r="O53">
        <v>123.66562500000001</v>
      </c>
      <c r="P53">
        <v>125.58750000000001</v>
      </c>
      <c r="Q53">
        <v>21.823619999999998</v>
      </c>
      <c r="R53">
        <v>21.196097999999999</v>
      </c>
      <c r="S53">
        <v>26.390910000000002</v>
      </c>
      <c r="T53">
        <v>0</v>
      </c>
      <c r="U53">
        <v>418.77</v>
      </c>
      <c r="V53">
        <v>14.253199</v>
      </c>
      <c r="W53">
        <v>98.34375</v>
      </c>
      <c r="X53">
        <v>0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18.229800000000001</v>
      </c>
      <c r="AE53">
        <v>30.792000000000002</v>
      </c>
      <c r="AF53">
        <v>8.8740000000000006</v>
      </c>
      <c r="AG53">
        <v>40.263599999999997</v>
      </c>
      <c r="AH53">
        <v>37.880000000000003</v>
      </c>
      <c r="AI53">
        <v>0</v>
      </c>
      <c r="AJ53">
        <v>0</v>
      </c>
      <c r="AK53">
        <v>51.775199999999998</v>
      </c>
      <c r="AL53">
        <v>46.48</v>
      </c>
      <c r="AM53">
        <v>10.557359999999999</v>
      </c>
      <c r="AN53">
        <v>0.95650000000000002</v>
      </c>
      <c r="AO53">
        <v>1.477938</v>
      </c>
      <c r="AP53">
        <v>6.2769000000000004</v>
      </c>
      <c r="AQ53">
        <v>0</v>
      </c>
      <c r="AR53">
        <v>31.897383000000001</v>
      </c>
      <c r="AS53">
        <v>0</v>
      </c>
      <c r="AT53">
        <v>11.700799999999999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2759.6692210000001</v>
      </c>
    </row>
    <row r="54" spans="1:53">
      <c r="A54" t="s">
        <v>96</v>
      </c>
      <c r="B54">
        <v>0</v>
      </c>
      <c r="C54">
        <v>36.75</v>
      </c>
      <c r="D54">
        <v>0</v>
      </c>
      <c r="E54">
        <v>0</v>
      </c>
      <c r="F54">
        <v>36.923999999999999</v>
      </c>
      <c r="G54">
        <v>0</v>
      </c>
      <c r="H54">
        <v>0</v>
      </c>
      <c r="I54">
        <v>20.276</v>
      </c>
      <c r="J54">
        <v>13.7</v>
      </c>
      <c r="K54">
        <v>686.77995799999997</v>
      </c>
      <c r="L54">
        <v>560.75250000000005</v>
      </c>
      <c r="M54">
        <v>87</v>
      </c>
      <c r="N54">
        <v>118.125</v>
      </c>
      <c r="O54">
        <v>123.66562500000001</v>
      </c>
      <c r="P54">
        <v>125.58750000000001</v>
      </c>
      <c r="Q54">
        <v>21.823619999999998</v>
      </c>
      <c r="R54">
        <v>21.196097999999999</v>
      </c>
      <c r="S54">
        <v>26.390910000000002</v>
      </c>
      <c r="T54">
        <v>0</v>
      </c>
      <c r="U54">
        <v>418.77</v>
      </c>
      <c r="V54">
        <v>14.253199</v>
      </c>
      <c r="W54">
        <v>98.34375</v>
      </c>
      <c r="X54">
        <v>0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18.229800000000001</v>
      </c>
      <c r="AE54">
        <v>30.792000000000002</v>
      </c>
      <c r="AF54">
        <v>8.8740000000000006</v>
      </c>
      <c r="AG54">
        <v>40.263599999999997</v>
      </c>
      <c r="AH54">
        <v>37.880000000000003</v>
      </c>
      <c r="AI54">
        <v>0</v>
      </c>
      <c r="AJ54">
        <v>0</v>
      </c>
      <c r="AK54">
        <v>51.775199999999998</v>
      </c>
      <c r="AL54">
        <v>46.48</v>
      </c>
      <c r="AM54">
        <v>10.557359999999999</v>
      </c>
      <c r="AN54">
        <v>0.95650000000000002</v>
      </c>
      <c r="AO54">
        <v>1.560846</v>
      </c>
      <c r="AP54">
        <v>6.2769000000000004</v>
      </c>
      <c r="AQ54">
        <v>0</v>
      </c>
      <c r="AR54">
        <v>31.897383000000001</v>
      </c>
      <c r="AS54">
        <v>0</v>
      </c>
      <c r="AT54">
        <v>11.700799999999999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2759.752129</v>
      </c>
    </row>
    <row r="55" spans="1:53">
      <c r="A55" t="s">
        <v>97</v>
      </c>
      <c r="B55">
        <v>0</v>
      </c>
      <c r="C55">
        <v>36.75</v>
      </c>
      <c r="D55">
        <v>0</v>
      </c>
      <c r="E55">
        <v>0</v>
      </c>
      <c r="F55">
        <v>36.923999999999999</v>
      </c>
      <c r="G55">
        <v>0</v>
      </c>
      <c r="H55">
        <v>0</v>
      </c>
      <c r="I55">
        <v>20.276</v>
      </c>
      <c r="J55">
        <v>13.7</v>
      </c>
      <c r="K55">
        <v>686.77995799999997</v>
      </c>
      <c r="L55">
        <v>560.75250000000005</v>
      </c>
      <c r="M55">
        <v>90</v>
      </c>
      <c r="N55">
        <v>118.125</v>
      </c>
      <c r="O55">
        <v>123.66562500000001</v>
      </c>
      <c r="P55">
        <v>125.58750000000001</v>
      </c>
      <c r="Q55">
        <v>21.823619999999998</v>
      </c>
      <c r="R55">
        <v>21.196097999999999</v>
      </c>
      <c r="S55">
        <v>26.390910000000002</v>
      </c>
      <c r="T55">
        <v>0</v>
      </c>
      <c r="U55">
        <v>418.77</v>
      </c>
      <c r="V55">
        <v>14.253199</v>
      </c>
      <c r="W55">
        <v>98.34375</v>
      </c>
      <c r="X55">
        <v>0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18.229800000000001</v>
      </c>
      <c r="AE55">
        <v>30.792000000000002</v>
      </c>
      <c r="AF55">
        <v>8.8740000000000006</v>
      </c>
      <c r="AG55">
        <v>40.263599999999997</v>
      </c>
      <c r="AH55">
        <v>37.880000000000003</v>
      </c>
      <c r="AI55">
        <v>0</v>
      </c>
      <c r="AJ55">
        <v>0</v>
      </c>
      <c r="AK55">
        <v>51.775199999999998</v>
      </c>
      <c r="AL55">
        <v>46.48</v>
      </c>
      <c r="AM55">
        <v>10.557359999999999</v>
      </c>
      <c r="AN55">
        <v>0.95650000000000002</v>
      </c>
      <c r="AO55">
        <v>1.5867180000000001</v>
      </c>
      <c r="AP55">
        <v>6.2769000000000004</v>
      </c>
      <c r="AQ55">
        <v>0</v>
      </c>
      <c r="AR55">
        <v>31.897383000000001</v>
      </c>
      <c r="AS55">
        <v>0</v>
      </c>
      <c r="AT55">
        <v>11.700799999999999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2762.7780010000001</v>
      </c>
    </row>
    <row r="56" spans="1:53">
      <c r="A56" t="s">
        <v>98</v>
      </c>
      <c r="B56">
        <v>0</v>
      </c>
      <c r="C56">
        <v>36.75</v>
      </c>
      <c r="D56">
        <v>0</v>
      </c>
      <c r="E56">
        <v>0</v>
      </c>
      <c r="F56">
        <v>36.923999999999999</v>
      </c>
      <c r="G56">
        <v>0</v>
      </c>
      <c r="H56">
        <v>0</v>
      </c>
      <c r="I56">
        <v>20.276</v>
      </c>
      <c r="J56">
        <v>13.7</v>
      </c>
      <c r="K56">
        <v>686.77995799999997</v>
      </c>
      <c r="L56">
        <v>560.75250000000005</v>
      </c>
      <c r="M56">
        <v>90</v>
      </c>
      <c r="N56">
        <v>118.125</v>
      </c>
      <c r="O56">
        <v>123.66562500000001</v>
      </c>
      <c r="P56">
        <v>125.58750000000001</v>
      </c>
      <c r="Q56">
        <v>21.823619999999998</v>
      </c>
      <c r="R56">
        <v>21.196097999999999</v>
      </c>
      <c r="S56">
        <v>26.390910000000002</v>
      </c>
      <c r="T56">
        <v>0</v>
      </c>
      <c r="U56">
        <v>418.77</v>
      </c>
      <c r="V56">
        <v>14.253199</v>
      </c>
      <c r="W56">
        <v>98.34375</v>
      </c>
      <c r="X56">
        <v>0</v>
      </c>
      <c r="Y56">
        <v>0</v>
      </c>
      <c r="Z56">
        <v>6.5537999999999998</v>
      </c>
      <c r="AA56">
        <v>0</v>
      </c>
      <c r="AB56">
        <v>39.456800000000001</v>
      </c>
      <c r="AC56">
        <v>9.6778399999999998</v>
      </c>
      <c r="AD56">
        <v>18.229800000000001</v>
      </c>
      <c r="AE56">
        <v>30.792000000000002</v>
      </c>
      <c r="AF56">
        <v>8.8740000000000006</v>
      </c>
      <c r="AG56">
        <v>40.263599999999997</v>
      </c>
      <c r="AH56">
        <v>37.880000000000003</v>
      </c>
      <c r="AI56">
        <v>0</v>
      </c>
      <c r="AJ56">
        <v>0</v>
      </c>
      <c r="AK56">
        <v>51.775199999999998</v>
      </c>
      <c r="AL56">
        <v>46.48</v>
      </c>
      <c r="AM56">
        <v>10.557359999999999</v>
      </c>
      <c r="AN56">
        <v>0.95650000000000002</v>
      </c>
      <c r="AO56">
        <v>1.6240559999999999</v>
      </c>
      <c r="AP56">
        <v>6.2769000000000004</v>
      </c>
      <c r="AQ56">
        <v>6.3</v>
      </c>
      <c r="AR56">
        <v>31.897383000000001</v>
      </c>
      <c r="AS56">
        <v>0</v>
      </c>
      <c r="AT56">
        <v>11.700799999999999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2772.6341989999996</v>
      </c>
    </row>
    <row r="57" spans="1:53">
      <c r="A57" t="s">
        <v>99</v>
      </c>
      <c r="B57">
        <v>0</v>
      </c>
      <c r="C57">
        <v>36.75</v>
      </c>
      <c r="D57">
        <v>0</v>
      </c>
      <c r="E57">
        <v>0</v>
      </c>
      <c r="F57">
        <v>36.923999999999999</v>
      </c>
      <c r="G57">
        <v>0</v>
      </c>
      <c r="H57">
        <v>0</v>
      </c>
      <c r="I57">
        <v>20.276</v>
      </c>
      <c r="J57">
        <v>13.7</v>
      </c>
      <c r="K57">
        <v>686.77995799999997</v>
      </c>
      <c r="L57">
        <v>560.75250000000005</v>
      </c>
      <c r="M57">
        <v>90</v>
      </c>
      <c r="N57">
        <v>118.125</v>
      </c>
      <c r="O57">
        <v>123.66562500000001</v>
      </c>
      <c r="P57">
        <v>125.58750000000001</v>
      </c>
      <c r="Q57">
        <v>21.823619999999998</v>
      </c>
      <c r="R57">
        <v>21.196097999999999</v>
      </c>
      <c r="S57">
        <v>26.390910000000002</v>
      </c>
      <c r="T57">
        <v>0</v>
      </c>
      <c r="U57">
        <v>418.77</v>
      </c>
      <c r="V57">
        <v>14.253199</v>
      </c>
      <c r="W57">
        <v>98.34375</v>
      </c>
      <c r="X57">
        <v>0</v>
      </c>
      <c r="Y57">
        <v>0</v>
      </c>
      <c r="Z57">
        <v>6.5537999999999998</v>
      </c>
      <c r="AA57">
        <v>0</v>
      </c>
      <c r="AB57">
        <v>39.456800000000001</v>
      </c>
      <c r="AC57">
        <v>9.6778399999999998</v>
      </c>
      <c r="AD57">
        <v>18.229800000000001</v>
      </c>
      <c r="AE57">
        <v>30.792000000000002</v>
      </c>
      <c r="AF57">
        <v>8.8740000000000006</v>
      </c>
      <c r="AG57">
        <v>40.263599999999997</v>
      </c>
      <c r="AH57">
        <v>46.781799999999997</v>
      </c>
      <c r="AI57">
        <v>0</v>
      </c>
      <c r="AJ57">
        <v>0</v>
      </c>
      <c r="AK57">
        <v>51.775199999999998</v>
      </c>
      <c r="AL57">
        <v>34.86</v>
      </c>
      <c r="AM57">
        <v>10.557359999999999</v>
      </c>
      <c r="AN57">
        <v>0.93737000000000004</v>
      </c>
      <c r="AO57">
        <v>1.577016</v>
      </c>
      <c r="AP57">
        <v>6.2769000000000004</v>
      </c>
      <c r="AQ57">
        <v>11.403</v>
      </c>
      <c r="AR57">
        <v>31.897383000000001</v>
      </c>
      <c r="AS57">
        <v>0</v>
      </c>
      <c r="AT57">
        <v>11.700799999999999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2774.9528289999998</v>
      </c>
    </row>
    <row r="58" spans="1:53">
      <c r="A58" t="s">
        <v>100</v>
      </c>
      <c r="B58">
        <v>0</v>
      </c>
      <c r="C58">
        <v>36.75</v>
      </c>
      <c r="D58">
        <v>0</v>
      </c>
      <c r="E58">
        <v>0</v>
      </c>
      <c r="F58">
        <v>36.923999999999999</v>
      </c>
      <c r="G58">
        <v>0</v>
      </c>
      <c r="H58">
        <v>0</v>
      </c>
      <c r="I58">
        <v>20.276</v>
      </c>
      <c r="J58">
        <v>13.7</v>
      </c>
      <c r="K58">
        <v>686.77995799999997</v>
      </c>
      <c r="L58">
        <v>560.75250000000005</v>
      </c>
      <c r="M58">
        <v>90</v>
      </c>
      <c r="N58">
        <v>118.125</v>
      </c>
      <c r="O58">
        <v>123.66562500000001</v>
      </c>
      <c r="P58">
        <v>125.58750000000001</v>
      </c>
      <c r="Q58">
        <v>21.823619999999998</v>
      </c>
      <c r="R58">
        <v>21.196097999999999</v>
      </c>
      <c r="S58">
        <v>26.390910000000002</v>
      </c>
      <c r="T58">
        <v>0</v>
      </c>
      <c r="U58">
        <v>418.77</v>
      </c>
      <c r="V58">
        <v>14.253199</v>
      </c>
      <c r="W58">
        <v>98.34375</v>
      </c>
      <c r="X58">
        <v>0</v>
      </c>
      <c r="Y58">
        <v>0</v>
      </c>
      <c r="Z58">
        <v>6.5537999999999998</v>
      </c>
      <c r="AA58">
        <v>0</v>
      </c>
      <c r="AB58">
        <v>26.260100000000001</v>
      </c>
      <c r="AC58">
        <v>9.6778399999999998</v>
      </c>
      <c r="AD58">
        <v>18.229800000000001</v>
      </c>
      <c r="AE58">
        <v>30.792000000000002</v>
      </c>
      <c r="AF58">
        <v>8.8740000000000006</v>
      </c>
      <c r="AG58">
        <v>40.263599999999997</v>
      </c>
      <c r="AH58">
        <v>46.781799999999997</v>
      </c>
      <c r="AI58">
        <v>0</v>
      </c>
      <c r="AJ58">
        <v>0</v>
      </c>
      <c r="AK58">
        <v>51.775199999999998</v>
      </c>
      <c r="AL58">
        <v>34.86</v>
      </c>
      <c r="AM58">
        <v>10.557359999999999</v>
      </c>
      <c r="AN58">
        <v>0.93737000000000004</v>
      </c>
      <c r="AO58">
        <v>1.6234679999999999</v>
      </c>
      <c r="AP58">
        <v>6.2769000000000004</v>
      </c>
      <c r="AQ58">
        <v>11.403</v>
      </c>
      <c r="AR58">
        <v>31.897383000000001</v>
      </c>
      <c r="AS58">
        <v>0</v>
      </c>
      <c r="AT58">
        <v>11.700799999999999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2761.8025809999999</v>
      </c>
    </row>
    <row r="59" spans="1:53">
      <c r="A59" t="s">
        <v>101</v>
      </c>
      <c r="B59">
        <v>0</v>
      </c>
      <c r="C59">
        <v>36.75</v>
      </c>
      <c r="D59">
        <v>0</v>
      </c>
      <c r="E59">
        <v>0</v>
      </c>
      <c r="F59">
        <v>36.923999999999999</v>
      </c>
      <c r="G59">
        <v>0</v>
      </c>
      <c r="H59">
        <v>0</v>
      </c>
      <c r="I59">
        <v>20.276</v>
      </c>
      <c r="J59">
        <v>13.7</v>
      </c>
      <c r="K59">
        <v>686.77995799999997</v>
      </c>
      <c r="L59">
        <v>560.75250000000005</v>
      </c>
      <c r="M59">
        <v>90</v>
      </c>
      <c r="N59">
        <v>118.125</v>
      </c>
      <c r="O59">
        <v>123.66562500000001</v>
      </c>
      <c r="P59">
        <v>125.58750000000001</v>
      </c>
      <c r="Q59">
        <v>21.823619999999998</v>
      </c>
      <c r="R59">
        <v>21.196097999999999</v>
      </c>
      <c r="S59">
        <v>26.390910000000002</v>
      </c>
      <c r="T59">
        <v>0</v>
      </c>
      <c r="U59">
        <v>418.77</v>
      </c>
      <c r="V59">
        <v>14.253199</v>
      </c>
      <c r="W59">
        <v>98.34375</v>
      </c>
      <c r="X59">
        <v>0</v>
      </c>
      <c r="Y59">
        <v>0</v>
      </c>
      <c r="Z59">
        <v>6.5537999999999998</v>
      </c>
      <c r="AA59">
        <v>13.983000000000001</v>
      </c>
      <c r="AB59">
        <v>0</v>
      </c>
      <c r="AC59">
        <v>9.6778399999999998</v>
      </c>
      <c r="AD59">
        <v>18.229800000000001</v>
      </c>
      <c r="AE59">
        <v>30.792000000000002</v>
      </c>
      <c r="AF59">
        <v>8.8740000000000006</v>
      </c>
      <c r="AG59">
        <v>40.263599999999997</v>
      </c>
      <c r="AH59">
        <v>46.781799999999997</v>
      </c>
      <c r="AI59">
        <v>0</v>
      </c>
      <c r="AJ59">
        <v>0</v>
      </c>
      <c r="AK59">
        <v>51.775199999999998</v>
      </c>
      <c r="AL59">
        <v>34.86</v>
      </c>
      <c r="AM59">
        <v>10.557359999999999</v>
      </c>
      <c r="AN59">
        <v>0.93737000000000004</v>
      </c>
      <c r="AO59">
        <v>1.609062</v>
      </c>
      <c r="AP59">
        <v>2.0495999999999999</v>
      </c>
      <c r="AQ59">
        <v>21.167999999999999</v>
      </c>
      <c r="AR59">
        <v>31.897383000000001</v>
      </c>
      <c r="AS59">
        <v>0</v>
      </c>
      <c r="AT59">
        <v>11.700799999999999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2755.0487750000002</v>
      </c>
    </row>
    <row r="60" spans="1:53">
      <c r="A60" t="s">
        <v>102</v>
      </c>
      <c r="B60">
        <v>0</v>
      </c>
      <c r="C60">
        <v>36.75</v>
      </c>
      <c r="D60">
        <v>0</v>
      </c>
      <c r="E60">
        <v>0</v>
      </c>
      <c r="F60">
        <v>36.923999999999999</v>
      </c>
      <c r="G60">
        <v>0</v>
      </c>
      <c r="H60">
        <v>0</v>
      </c>
      <c r="I60">
        <v>20.276</v>
      </c>
      <c r="J60">
        <v>13.7</v>
      </c>
      <c r="K60">
        <v>686.77995799999997</v>
      </c>
      <c r="L60">
        <v>560.75250000000005</v>
      </c>
      <c r="M60">
        <v>90</v>
      </c>
      <c r="N60">
        <v>118.125</v>
      </c>
      <c r="O60">
        <v>123.66562500000001</v>
      </c>
      <c r="P60">
        <v>125.58750000000001</v>
      </c>
      <c r="Q60">
        <v>21.823619999999998</v>
      </c>
      <c r="R60">
        <v>21.196097999999999</v>
      </c>
      <c r="S60">
        <v>26.390910000000002</v>
      </c>
      <c r="T60">
        <v>0</v>
      </c>
      <c r="U60">
        <v>418.77</v>
      </c>
      <c r="V60">
        <v>14.253199</v>
      </c>
      <c r="W60">
        <v>98.34375</v>
      </c>
      <c r="X60">
        <v>0</v>
      </c>
      <c r="Y60">
        <v>0</v>
      </c>
      <c r="Z60">
        <v>6.5537999999999998</v>
      </c>
      <c r="AA60">
        <v>28.045000000000002</v>
      </c>
      <c r="AB60">
        <v>0</v>
      </c>
      <c r="AC60">
        <v>9.6778399999999998</v>
      </c>
      <c r="AD60">
        <v>18.229800000000001</v>
      </c>
      <c r="AE60">
        <v>30.792000000000002</v>
      </c>
      <c r="AF60">
        <v>8.8740000000000006</v>
      </c>
      <c r="AG60">
        <v>40.263599999999997</v>
      </c>
      <c r="AH60">
        <v>46.781799999999997</v>
      </c>
      <c r="AI60">
        <v>0</v>
      </c>
      <c r="AJ60">
        <v>0</v>
      </c>
      <c r="AK60">
        <v>51.775199999999998</v>
      </c>
      <c r="AL60">
        <v>34.86</v>
      </c>
      <c r="AM60">
        <v>10.557359999999999</v>
      </c>
      <c r="AN60">
        <v>0.93737000000000004</v>
      </c>
      <c r="AO60">
        <v>1.597596</v>
      </c>
      <c r="AP60">
        <v>2.0495999999999999</v>
      </c>
      <c r="AQ60">
        <v>31.751999999999999</v>
      </c>
      <c r="AR60">
        <v>31.897383000000001</v>
      </c>
      <c r="AS60">
        <v>0</v>
      </c>
      <c r="AT60">
        <v>11.700799999999999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2779.683309</v>
      </c>
    </row>
    <row r="61" spans="1:53">
      <c r="A61" t="s">
        <v>103</v>
      </c>
      <c r="B61">
        <v>0</v>
      </c>
      <c r="C61">
        <v>30.45</v>
      </c>
      <c r="D61">
        <v>6.3</v>
      </c>
      <c r="E61">
        <v>0</v>
      </c>
      <c r="F61">
        <v>36.923999999999999</v>
      </c>
      <c r="G61">
        <v>0</v>
      </c>
      <c r="H61">
        <v>0</v>
      </c>
      <c r="I61">
        <v>20.276</v>
      </c>
      <c r="J61">
        <v>13.7</v>
      </c>
      <c r="K61">
        <v>686.77995799999997</v>
      </c>
      <c r="L61">
        <v>560.75250000000005</v>
      </c>
      <c r="M61">
        <v>90</v>
      </c>
      <c r="N61">
        <v>118.125</v>
      </c>
      <c r="O61">
        <v>123.66562500000001</v>
      </c>
      <c r="P61">
        <v>125.58750000000001</v>
      </c>
      <c r="Q61">
        <v>21.823619999999998</v>
      </c>
      <c r="R61">
        <v>21.196097999999999</v>
      </c>
      <c r="S61">
        <v>26.390910000000002</v>
      </c>
      <c r="T61">
        <v>0</v>
      </c>
      <c r="U61">
        <v>418.77</v>
      </c>
      <c r="V61">
        <v>14.253199</v>
      </c>
      <c r="W61">
        <v>98.34375</v>
      </c>
      <c r="X61">
        <v>0</v>
      </c>
      <c r="Y61">
        <v>0</v>
      </c>
      <c r="Z61">
        <v>6.5537999999999998</v>
      </c>
      <c r="AA61">
        <v>39.5</v>
      </c>
      <c r="AB61">
        <v>0</v>
      </c>
      <c r="AC61">
        <v>9.6778399999999998</v>
      </c>
      <c r="AD61">
        <v>18.229800000000001</v>
      </c>
      <c r="AE61">
        <v>30.792000000000002</v>
      </c>
      <c r="AF61">
        <v>8.8740000000000006</v>
      </c>
      <c r="AG61">
        <v>40.263599999999997</v>
      </c>
      <c r="AH61">
        <v>46.781799999999997</v>
      </c>
      <c r="AI61">
        <v>0</v>
      </c>
      <c r="AJ61">
        <v>0</v>
      </c>
      <c r="AK61">
        <v>51.775199999999998</v>
      </c>
      <c r="AL61">
        <v>34.86</v>
      </c>
      <c r="AM61">
        <v>10.557359999999999</v>
      </c>
      <c r="AN61">
        <v>0.93737000000000004</v>
      </c>
      <c r="AO61">
        <v>1.5590820000000001</v>
      </c>
      <c r="AP61">
        <v>2.0495999999999999</v>
      </c>
      <c r="AQ61">
        <v>34.209000000000003</v>
      </c>
      <c r="AR61">
        <v>31.897383000000001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2791.7439949999998</v>
      </c>
    </row>
    <row r="62" spans="1:53">
      <c r="A62" t="s">
        <v>104</v>
      </c>
      <c r="B62">
        <v>0</v>
      </c>
      <c r="C62">
        <v>30.45</v>
      </c>
      <c r="D62">
        <v>6.3</v>
      </c>
      <c r="E62">
        <v>0</v>
      </c>
      <c r="F62">
        <v>36.923999999999999</v>
      </c>
      <c r="G62">
        <v>0</v>
      </c>
      <c r="H62">
        <v>0</v>
      </c>
      <c r="I62">
        <v>20.276</v>
      </c>
      <c r="J62">
        <v>13.7</v>
      </c>
      <c r="K62">
        <v>686.77995799999997</v>
      </c>
      <c r="L62">
        <v>560.75250000000005</v>
      </c>
      <c r="M62">
        <v>90</v>
      </c>
      <c r="N62">
        <v>118.125</v>
      </c>
      <c r="O62">
        <v>123.66562500000001</v>
      </c>
      <c r="P62">
        <v>125.58750000000001</v>
      </c>
      <c r="Q62">
        <v>21.823619999999998</v>
      </c>
      <c r="R62">
        <v>21.196097999999999</v>
      </c>
      <c r="S62">
        <v>26.390910000000002</v>
      </c>
      <c r="T62">
        <v>0</v>
      </c>
      <c r="U62">
        <v>418.77</v>
      </c>
      <c r="V62">
        <v>14.253199</v>
      </c>
      <c r="W62">
        <v>98.34375</v>
      </c>
      <c r="X62">
        <v>0</v>
      </c>
      <c r="Y62">
        <v>0</v>
      </c>
      <c r="Z62">
        <v>6.5537999999999998</v>
      </c>
      <c r="AA62">
        <v>39.5</v>
      </c>
      <c r="AB62">
        <v>0</v>
      </c>
      <c r="AC62">
        <v>9.6778399999999998</v>
      </c>
      <c r="AD62">
        <v>18.229800000000001</v>
      </c>
      <c r="AE62">
        <v>30.792000000000002</v>
      </c>
      <c r="AF62">
        <v>8.8740000000000006</v>
      </c>
      <c r="AG62">
        <v>40.263599999999997</v>
      </c>
      <c r="AH62">
        <v>46.781799999999997</v>
      </c>
      <c r="AI62">
        <v>0</v>
      </c>
      <c r="AJ62">
        <v>0</v>
      </c>
      <c r="AK62">
        <v>51.775199999999998</v>
      </c>
      <c r="AL62">
        <v>34.86</v>
      </c>
      <c r="AM62">
        <v>10.557359999999999</v>
      </c>
      <c r="AN62">
        <v>0.93737000000000004</v>
      </c>
      <c r="AO62">
        <v>1.5393840000000001</v>
      </c>
      <c r="AP62">
        <v>2.0495999999999999</v>
      </c>
      <c r="AQ62">
        <v>34.209000000000003</v>
      </c>
      <c r="AR62">
        <v>31.897383000000001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2791.7242969999998</v>
      </c>
    </row>
    <row r="63" spans="1:53">
      <c r="A63" t="s">
        <v>105</v>
      </c>
      <c r="B63">
        <v>0</v>
      </c>
      <c r="C63">
        <v>30.45</v>
      </c>
      <c r="D63">
        <v>6.3</v>
      </c>
      <c r="E63">
        <v>0</v>
      </c>
      <c r="F63">
        <v>36.923999999999999</v>
      </c>
      <c r="G63">
        <v>0</v>
      </c>
      <c r="H63">
        <v>0</v>
      </c>
      <c r="I63">
        <v>8.2200000000000006</v>
      </c>
      <c r="J63">
        <v>13.7</v>
      </c>
      <c r="K63">
        <v>686.77995799999997</v>
      </c>
      <c r="L63">
        <v>560.75250000000005</v>
      </c>
      <c r="M63">
        <v>90</v>
      </c>
      <c r="N63">
        <v>118.125</v>
      </c>
      <c r="O63">
        <v>123.66562500000001</v>
      </c>
      <c r="P63">
        <v>125.58750000000001</v>
      </c>
      <c r="Q63">
        <v>21.823619999999998</v>
      </c>
      <c r="R63">
        <v>21.196097999999999</v>
      </c>
      <c r="S63">
        <v>26.390910000000002</v>
      </c>
      <c r="T63">
        <v>0</v>
      </c>
      <c r="U63">
        <v>418.77</v>
      </c>
      <c r="V63">
        <v>14.253199</v>
      </c>
      <c r="W63">
        <v>98.34375</v>
      </c>
      <c r="X63">
        <v>0</v>
      </c>
      <c r="Y63">
        <v>0</v>
      </c>
      <c r="Z63">
        <v>6.5537999999999998</v>
      </c>
      <c r="AA63">
        <v>39.5</v>
      </c>
      <c r="AB63">
        <v>0</v>
      </c>
      <c r="AC63">
        <v>9.6778399999999998</v>
      </c>
      <c r="AD63">
        <v>18.229800000000001</v>
      </c>
      <c r="AE63">
        <v>30.792000000000002</v>
      </c>
      <c r="AF63">
        <v>8.8740000000000006</v>
      </c>
      <c r="AG63">
        <v>40.263599999999997</v>
      </c>
      <c r="AH63">
        <v>70.172700000000006</v>
      </c>
      <c r="AI63">
        <v>0</v>
      </c>
      <c r="AJ63">
        <v>0</v>
      </c>
      <c r="AK63">
        <v>51.775199999999998</v>
      </c>
      <c r="AL63">
        <v>34.86</v>
      </c>
      <c r="AM63">
        <v>10.557359999999999</v>
      </c>
      <c r="AN63">
        <v>0.93737000000000004</v>
      </c>
      <c r="AO63">
        <v>1.5355620000000001</v>
      </c>
      <c r="AP63">
        <v>2.0495999999999999</v>
      </c>
      <c r="AQ63">
        <v>34.209000000000003</v>
      </c>
      <c r="AR63">
        <v>31.897383000000001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12.055999999999999</v>
      </c>
      <c r="AY63">
        <v>0</v>
      </c>
      <c r="AZ63">
        <v>0</v>
      </c>
      <c r="BA63">
        <f t="shared" si="0"/>
        <v>2815.111375</v>
      </c>
    </row>
    <row r="64" spans="1:53">
      <c r="A64" t="s">
        <v>106</v>
      </c>
      <c r="B64">
        <v>0</v>
      </c>
      <c r="C64">
        <v>30.45</v>
      </c>
      <c r="D64">
        <v>6.3</v>
      </c>
      <c r="E64">
        <v>0</v>
      </c>
      <c r="F64">
        <v>36.923999999999999</v>
      </c>
      <c r="G64">
        <v>0</v>
      </c>
      <c r="H64">
        <v>0</v>
      </c>
      <c r="I64">
        <v>8.2200000000000006</v>
      </c>
      <c r="J64">
        <v>13.7</v>
      </c>
      <c r="K64">
        <v>686.77995799999997</v>
      </c>
      <c r="L64">
        <v>560.75250000000005</v>
      </c>
      <c r="M64">
        <v>90</v>
      </c>
      <c r="N64">
        <v>118.125</v>
      </c>
      <c r="O64">
        <v>123.66562500000001</v>
      </c>
      <c r="P64">
        <v>125.58750000000001</v>
      </c>
      <c r="Q64">
        <v>21.823619999999998</v>
      </c>
      <c r="R64">
        <v>21.196097999999999</v>
      </c>
      <c r="S64">
        <v>26.390910000000002</v>
      </c>
      <c r="T64">
        <v>0</v>
      </c>
      <c r="U64">
        <v>418.77</v>
      </c>
      <c r="V64">
        <v>14.253199</v>
      </c>
      <c r="W64">
        <v>98.34375</v>
      </c>
      <c r="X64">
        <v>0</v>
      </c>
      <c r="Y64">
        <v>0</v>
      </c>
      <c r="Z64">
        <v>6.5537999999999998</v>
      </c>
      <c r="AA64">
        <v>39.5</v>
      </c>
      <c r="AB64">
        <v>0</v>
      </c>
      <c r="AC64">
        <v>9.6778399999999998</v>
      </c>
      <c r="AD64">
        <v>18.229800000000001</v>
      </c>
      <c r="AE64">
        <v>30.792000000000002</v>
      </c>
      <c r="AF64">
        <v>8.8740000000000006</v>
      </c>
      <c r="AG64">
        <v>40.263599999999997</v>
      </c>
      <c r="AH64">
        <v>70.172700000000006</v>
      </c>
      <c r="AI64">
        <v>0</v>
      </c>
      <c r="AJ64">
        <v>0</v>
      </c>
      <c r="AK64">
        <v>51.775199999999998</v>
      </c>
      <c r="AL64">
        <v>34.86</v>
      </c>
      <c r="AM64">
        <v>10.557359999999999</v>
      </c>
      <c r="AN64">
        <v>0.93737000000000004</v>
      </c>
      <c r="AO64">
        <v>1.5387960000000001</v>
      </c>
      <c r="AP64">
        <v>2.0495999999999999</v>
      </c>
      <c r="AQ64">
        <v>34.209000000000003</v>
      </c>
      <c r="AR64">
        <v>31.897383000000001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12.055999999999999</v>
      </c>
      <c r="AY64">
        <v>0</v>
      </c>
      <c r="AZ64">
        <v>0</v>
      </c>
      <c r="BA64">
        <f t="shared" si="0"/>
        <v>2815.1146089999997</v>
      </c>
    </row>
    <row r="65" spans="1:53">
      <c r="A65" t="s">
        <v>107</v>
      </c>
      <c r="B65">
        <v>0</v>
      </c>
      <c r="C65">
        <v>30.45</v>
      </c>
      <c r="D65">
        <v>6.3</v>
      </c>
      <c r="E65">
        <v>0</v>
      </c>
      <c r="F65">
        <v>36.923999999999999</v>
      </c>
      <c r="G65">
        <v>0</v>
      </c>
      <c r="H65">
        <v>0</v>
      </c>
      <c r="I65">
        <v>20.824000000000002</v>
      </c>
      <c r="J65">
        <v>1.0960000000000001</v>
      </c>
      <c r="K65">
        <v>686.77995799999997</v>
      </c>
      <c r="L65">
        <v>560.75250000000005</v>
      </c>
      <c r="M65">
        <v>90</v>
      </c>
      <c r="N65">
        <v>118.125</v>
      </c>
      <c r="O65">
        <v>123.66562500000001</v>
      </c>
      <c r="P65">
        <v>125.58750000000001</v>
      </c>
      <c r="Q65">
        <v>21.823619999999998</v>
      </c>
      <c r="R65">
        <v>21.196097999999999</v>
      </c>
      <c r="S65">
        <v>26.390910000000002</v>
      </c>
      <c r="T65">
        <v>0</v>
      </c>
      <c r="U65">
        <v>418.77</v>
      </c>
      <c r="V65">
        <v>14.253199</v>
      </c>
      <c r="W65">
        <v>98.34375</v>
      </c>
      <c r="X65">
        <v>0</v>
      </c>
      <c r="Y65">
        <v>0</v>
      </c>
      <c r="Z65">
        <v>6.5537999999999998</v>
      </c>
      <c r="AA65">
        <v>37.92</v>
      </c>
      <c r="AB65">
        <v>0</v>
      </c>
      <c r="AC65">
        <v>9.6778399999999998</v>
      </c>
      <c r="AD65">
        <v>18.229800000000001</v>
      </c>
      <c r="AE65">
        <v>30.792000000000002</v>
      </c>
      <c r="AF65">
        <v>8.8740000000000006</v>
      </c>
      <c r="AG65">
        <v>40.263599999999997</v>
      </c>
      <c r="AH65">
        <v>70.172700000000006</v>
      </c>
      <c r="AI65">
        <v>0</v>
      </c>
      <c r="AJ65">
        <v>0</v>
      </c>
      <c r="AK65">
        <v>51.775199999999998</v>
      </c>
      <c r="AL65">
        <v>34.86</v>
      </c>
      <c r="AM65">
        <v>10.557359999999999</v>
      </c>
      <c r="AN65">
        <v>0.93737000000000004</v>
      </c>
      <c r="AO65">
        <v>1.580838</v>
      </c>
      <c r="AP65">
        <v>2.4339</v>
      </c>
      <c r="AQ65">
        <v>31.751999999999999</v>
      </c>
      <c r="AR65">
        <v>31.897383000000001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12.055999999999999</v>
      </c>
      <c r="AY65">
        <v>0</v>
      </c>
      <c r="AZ65">
        <v>0</v>
      </c>
      <c r="BA65">
        <f t="shared" si="0"/>
        <v>2811.5039510000001</v>
      </c>
    </row>
    <row r="66" spans="1:53">
      <c r="A66" t="s">
        <v>108</v>
      </c>
      <c r="B66">
        <v>0</v>
      </c>
      <c r="C66">
        <v>30.45</v>
      </c>
      <c r="D66">
        <v>6.3</v>
      </c>
      <c r="E66">
        <v>0</v>
      </c>
      <c r="F66">
        <v>36.923999999999999</v>
      </c>
      <c r="G66">
        <v>0</v>
      </c>
      <c r="H66">
        <v>0</v>
      </c>
      <c r="I66">
        <v>20.824000000000002</v>
      </c>
      <c r="J66">
        <v>1.0960000000000001</v>
      </c>
      <c r="K66">
        <v>686.77995799999997</v>
      </c>
      <c r="L66">
        <v>560.75250000000005</v>
      </c>
      <c r="M66">
        <v>90</v>
      </c>
      <c r="N66">
        <v>118.125</v>
      </c>
      <c r="O66">
        <v>123.66562500000001</v>
      </c>
      <c r="P66">
        <v>125.58750000000001</v>
      </c>
      <c r="Q66">
        <v>21.823619999999998</v>
      </c>
      <c r="R66">
        <v>21.196097999999999</v>
      </c>
      <c r="S66">
        <v>26.390910000000002</v>
      </c>
      <c r="T66">
        <v>0</v>
      </c>
      <c r="U66">
        <v>418.77</v>
      </c>
      <c r="V66">
        <v>14.253199</v>
      </c>
      <c r="W66">
        <v>98.34375</v>
      </c>
      <c r="X66">
        <v>0</v>
      </c>
      <c r="Y66">
        <v>0</v>
      </c>
      <c r="Z66">
        <v>6.5537999999999998</v>
      </c>
      <c r="AA66">
        <v>28.045000000000002</v>
      </c>
      <c r="AB66">
        <v>0</v>
      </c>
      <c r="AC66">
        <v>19.35568</v>
      </c>
      <c r="AD66">
        <v>18.229800000000001</v>
      </c>
      <c r="AE66">
        <v>30.792000000000002</v>
      </c>
      <c r="AF66">
        <v>8.8740000000000006</v>
      </c>
      <c r="AG66">
        <v>40.263599999999997</v>
      </c>
      <c r="AH66">
        <v>70.172700000000006</v>
      </c>
      <c r="AI66">
        <v>0</v>
      </c>
      <c r="AJ66">
        <v>0</v>
      </c>
      <c r="AK66">
        <v>51.775199999999998</v>
      </c>
      <c r="AL66">
        <v>34.86</v>
      </c>
      <c r="AM66">
        <v>10.557359999999999</v>
      </c>
      <c r="AN66">
        <v>0.93737000000000004</v>
      </c>
      <c r="AO66">
        <v>1.577016</v>
      </c>
      <c r="AP66">
        <v>2.4339</v>
      </c>
      <c r="AQ66">
        <v>32.130000000000003</v>
      </c>
      <c r="AR66">
        <v>31.897383000000001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12.055999999999999</v>
      </c>
      <c r="AY66">
        <v>0</v>
      </c>
      <c r="AZ66">
        <v>0</v>
      </c>
      <c r="BA66">
        <f t="shared" si="0"/>
        <v>2811.6809690000009</v>
      </c>
    </row>
    <row r="67" spans="1:53">
      <c r="A67" t="s">
        <v>109</v>
      </c>
      <c r="B67">
        <v>0</v>
      </c>
      <c r="C67">
        <v>30.45</v>
      </c>
      <c r="D67">
        <v>6.3</v>
      </c>
      <c r="E67">
        <v>0</v>
      </c>
      <c r="F67">
        <v>36.923999999999999</v>
      </c>
      <c r="G67">
        <v>0</v>
      </c>
      <c r="H67">
        <v>0</v>
      </c>
      <c r="I67">
        <v>20.824000000000002</v>
      </c>
      <c r="J67">
        <v>1.0960000000000001</v>
      </c>
      <c r="K67">
        <v>686.77995799999997</v>
      </c>
      <c r="L67">
        <v>560.75250000000005</v>
      </c>
      <c r="M67">
        <v>90</v>
      </c>
      <c r="N67">
        <v>118.125</v>
      </c>
      <c r="O67">
        <v>123.66562500000001</v>
      </c>
      <c r="P67">
        <v>125.58750000000001</v>
      </c>
      <c r="Q67">
        <v>21.823619999999998</v>
      </c>
      <c r="R67">
        <v>21.196097999999999</v>
      </c>
      <c r="S67">
        <v>26.390910000000002</v>
      </c>
      <c r="T67">
        <v>0</v>
      </c>
      <c r="U67">
        <v>418.77</v>
      </c>
      <c r="V67">
        <v>14.253199</v>
      </c>
      <c r="W67">
        <v>98.34375</v>
      </c>
      <c r="X67">
        <v>0</v>
      </c>
      <c r="Y67">
        <v>0</v>
      </c>
      <c r="Z67">
        <v>6.5537999999999998</v>
      </c>
      <c r="AA67">
        <v>13.983000000000001</v>
      </c>
      <c r="AB67">
        <v>13.0634</v>
      </c>
      <c r="AC67">
        <v>19.35568</v>
      </c>
      <c r="AD67">
        <v>18.229800000000001</v>
      </c>
      <c r="AE67">
        <v>30.792000000000002</v>
      </c>
      <c r="AF67">
        <v>8.8740000000000006</v>
      </c>
      <c r="AG67">
        <v>40.263599999999997</v>
      </c>
      <c r="AH67">
        <v>80.495000000000005</v>
      </c>
      <c r="AI67">
        <v>0</v>
      </c>
      <c r="AJ67">
        <v>0</v>
      </c>
      <c r="AK67">
        <v>51.775199999999998</v>
      </c>
      <c r="AL67">
        <v>34.86</v>
      </c>
      <c r="AM67">
        <v>10.557359999999999</v>
      </c>
      <c r="AN67">
        <v>0.93737000000000004</v>
      </c>
      <c r="AO67">
        <v>1.5279180000000001</v>
      </c>
      <c r="AP67">
        <v>2.4339</v>
      </c>
      <c r="AQ67">
        <v>32.130000000000003</v>
      </c>
      <c r="AR67">
        <v>31.897383000000001</v>
      </c>
      <c r="AS67">
        <v>0</v>
      </c>
      <c r="AT67">
        <v>9.8879999999999999</v>
      </c>
      <c r="AU67">
        <v>0</v>
      </c>
      <c r="AV67">
        <v>0</v>
      </c>
      <c r="AW67">
        <v>0</v>
      </c>
      <c r="AX67">
        <v>12.055999999999999</v>
      </c>
      <c r="AY67">
        <v>0</v>
      </c>
      <c r="AZ67">
        <v>0</v>
      </c>
      <c r="BA67">
        <f t="shared" si="0"/>
        <v>2820.9555710000009</v>
      </c>
    </row>
    <row r="68" spans="1:53">
      <c r="A68" t="s">
        <v>110</v>
      </c>
      <c r="B68">
        <v>0</v>
      </c>
      <c r="C68">
        <v>30.45</v>
      </c>
      <c r="D68">
        <v>6.3</v>
      </c>
      <c r="E68">
        <v>0</v>
      </c>
      <c r="F68">
        <v>36.923999999999999</v>
      </c>
      <c r="G68">
        <v>0</v>
      </c>
      <c r="H68">
        <v>0</v>
      </c>
      <c r="I68">
        <v>20.824000000000002</v>
      </c>
      <c r="J68">
        <v>1.0960000000000001</v>
      </c>
      <c r="K68">
        <v>686.77995799999997</v>
      </c>
      <c r="L68">
        <v>560.75250000000005</v>
      </c>
      <c r="M68">
        <v>90</v>
      </c>
      <c r="N68">
        <v>118.125</v>
      </c>
      <c r="O68">
        <v>123.66562500000001</v>
      </c>
      <c r="P68">
        <v>125.58750000000001</v>
      </c>
      <c r="Q68">
        <v>21.823619999999998</v>
      </c>
      <c r="R68">
        <v>21.196097999999999</v>
      </c>
      <c r="S68">
        <v>26.390910000000002</v>
      </c>
      <c r="T68">
        <v>0</v>
      </c>
      <c r="U68">
        <v>418.77</v>
      </c>
      <c r="V68">
        <v>14.253199</v>
      </c>
      <c r="W68">
        <v>98.34375</v>
      </c>
      <c r="X68">
        <v>0</v>
      </c>
      <c r="Y68">
        <v>0</v>
      </c>
      <c r="Z68">
        <v>6.5537999999999998</v>
      </c>
      <c r="AA68">
        <v>13.983000000000001</v>
      </c>
      <c r="AB68">
        <v>13.0634</v>
      </c>
      <c r="AC68">
        <v>19.35568</v>
      </c>
      <c r="AD68">
        <v>18.229800000000001</v>
      </c>
      <c r="AE68">
        <v>30.792000000000002</v>
      </c>
      <c r="AF68">
        <v>8.8740000000000006</v>
      </c>
      <c r="AG68">
        <v>40.263599999999997</v>
      </c>
      <c r="AH68">
        <v>80.495000000000005</v>
      </c>
      <c r="AI68">
        <v>0</v>
      </c>
      <c r="AJ68">
        <v>0</v>
      </c>
      <c r="AK68">
        <v>51.775199999999998</v>
      </c>
      <c r="AL68">
        <v>34.86</v>
      </c>
      <c r="AM68">
        <v>10.557359999999999</v>
      </c>
      <c r="AN68">
        <v>0.93737000000000004</v>
      </c>
      <c r="AO68">
        <v>1.3926780000000001</v>
      </c>
      <c r="AP68">
        <v>2.4339</v>
      </c>
      <c r="AQ68">
        <v>32.130000000000003</v>
      </c>
      <c r="AR68">
        <v>31.897383000000001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12.055999999999999</v>
      </c>
      <c r="AY68">
        <v>0</v>
      </c>
      <c r="AZ68">
        <v>0</v>
      </c>
      <c r="BA68">
        <f t="shared" ref="BA68:BA98" si="1">SUM(B68:AZ68)</f>
        <v>2820.8203310000008</v>
      </c>
    </row>
    <row r="69" spans="1:53">
      <c r="A69" t="s">
        <v>111</v>
      </c>
      <c r="B69">
        <v>0</v>
      </c>
      <c r="C69">
        <v>16.8</v>
      </c>
      <c r="D69">
        <v>6.3</v>
      </c>
      <c r="E69">
        <v>0</v>
      </c>
      <c r="F69">
        <v>36.923999999999999</v>
      </c>
      <c r="G69">
        <v>0</v>
      </c>
      <c r="H69">
        <v>0</v>
      </c>
      <c r="I69">
        <v>20.824000000000002</v>
      </c>
      <c r="J69">
        <v>1.0960000000000001</v>
      </c>
      <c r="K69">
        <v>686.77995799999997</v>
      </c>
      <c r="L69">
        <v>560.75250000000005</v>
      </c>
      <c r="M69">
        <v>90</v>
      </c>
      <c r="N69">
        <v>118.125</v>
      </c>
      <c r="O69">
        <v>123.66562500000001</v>
      </c>
      <c r="P69">
        <v>125.58750000000001</v>
      </c>
      <c r="Q69">
        <v>21.823619999999998</v>
      </c>
      <c r="R69">
        <v>21.196097999999999</v>
      </c>
      <c r="S69">
        <v>26.390910000000002</v>
      </c>
      <c r="T69">
        <v>0</v>
      </c>
      <c r="U69">
        <v>418.77</v>
      </c>
      <c r="V69">
        <v>14.253199</v>
      </c>
      <c r="W69">
        <v>98.34375</v>
      </c>
      <c r="X69">
        <v>0</v>
      </c>
      <c r="Y69">
        <v>0</v>
      </c>
      <c r="Z69">
        <v>6.5537999999999998</v>
      </c>
      <c r="AA69">
        <v>14.04936</v>
      </c>
      <c r="AB69">
        <v>13.0634</v>
      </c>
      <c r="AC69">
        <v>19.35568</v>
      </c>
      <c r="AD69">
        <v>18.229800000000001</v>
      </c>
      <c r="AE69">
        <v>30.792000000000002</v>
      </c>
      <c r="AF69">
        <v>8.8740000000000006</v>
      </c>
      <c r="AG69">
        <v>40.263599999999997</v>
      </c>
      <c r="AH69">
        <v>80.495000000000005</v>
      </c>
      <c r="AI69">
        <v>0</v>
      </c>
      <c r="AJ69">
        <v>0</v>
      </c>
      <c r="AK69">
        <v>51.775199999999998</v>
      </c>
      <c r="AL69">
        <v>20.916</v>
      </c>
      <c r="AM69">
        <v>10.557359999999999</v>
      </c>
      <c r="AN69">
        <v>0.93737000000000004</v>
      </c>
      <c r="AO69">
        <v>1.28478</v>
      </c>
      <c r="AP69">
        <v>2.4339</v>
      </c>
      <c r="AQ69">
        <v>32.130000000000003</v>
      </c>
      <c r="AR69">
        <v>31.897383000000001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12.055999999999999</v>
      </c>
      <c r="AY69">
        <v>0</v>
      </c>
      <c r="AZ69">
        <v>0</v>
      </c>
      <c r="BA69">
        <f t="shared" si="1"/>
        <v>2793.1847930000008</v>
      </c>
    </row>
    <row r="70" spans="1:53">
      <c r="A70" t="s">
        <v>112</v>
      </c>
      <c r="B70">
        <v>0</v>
      </c>
      <c r="C70">
        <v>16.8</v>
      </c>
      <c r="D70">
        <v>6.3</v>
      </c>
      <c r="E70">
        <v>0</v>
      </c>
      <c r="F70">
        <v>36.923999999999999</v>
      </c>
      <c r="G70">
        <v>0</v>
      </c>
      <c r="H70">
        <v>0</v>
      </c>
      <c r="I70">
        <v>20.824000000000002</v>
      </c>
      <c r="J70">
        <v>1.0960000000000001</v>
      </c>
      <c r="K70">
        <v>686.77995799999997</v>
      </c>
      <c r="L70">
        <v>560.75250000000005</v>
      </c>
      <c r="M70">
        <v>90</v>
      </c>
      <c r="N70">
        <v>118.125</v>
      </c>
      <c r="O70">
        <v>123.66562500000001</v>
      </c>
      <c r="P70">
        <v>125.58750000000001</v>
      </c>
      <c r="Q70">
        <v>21.823619999999998</v>
      </c>
      <c r="R70">
        <v>21.196097999999999</v>
      </c>
      <c r="S70">
        <v>26.390910000000002</v>
      </c>
      <c r="T70">
        <v>0</v>
      </c>
      <c r="U70">
        <v>418.77</v>
      </c>
      <c r="V70">
        <v>14.253199</v>
      </c>
      <c r="W70">
        <v>98.34375</v>
      </c>
      <c r="X70">
        <v>0</v>
      </c>
      <c r="Y70">
        <v>0</v>
      </c>
      <c r="Z70">
        <v>6.5537999999999998</v>
      </c>
      <c r="AA70">
        <v>14.04936</v>
      </c>
      <c r="AB70">
        <v>26.260100000000001</v>
      </c>
      <c r="AC70">
        <v>19.35568</v>
      </c>
      <c r="AD70">
        <v>18.229800000000001</v>
      </c>
      <c r="AE70">
        <v>30.792000000000002</v>
      </c>
      <c r="AF70">
        <v>8.8740000000000006</v>
      </c>
      <c r="AG70">
        <v>40.263599999999997</v>
      </c>
      <c r="AH70">
        <v>80.495000000000005</v>
      </c>
      <c r="AI70">
        <v>0</v>
      </c>
      <c r="AJ70">
        <v>0</v>
      </c>
      <c r="AK70">
        <v>51.775199999999998</v>
      </c>
      <c r="AL70">
        <v>20.916</v>
      </c>
      <c r="AM70">
        <v>10.557359999999999</v>
      </c>
      <c r="AN70">
        <v>0.93737000000000004</v>
      </c>
      <c r="AO70">
        <v>1.2103980000000001</v>
      </c>
      <c r="AP70">
        <v>2.4339</v>
      </c>
      <c r="AQ70">
        <v>30.87</v>
      </c>
      <c r="AR70">
        <v>31.897383000000001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12.055999999999999</v>
      </c>
      <c r="AY70">
        <v>0</v>
      </c>
      <c r="AZ70">
        <v>0</v>
      </c>
      <c r="BA70">
        <f t="shared" si="1"/>
        <v>2805.0471110000003</v>
      </c>
    </row>
    <row r="71" spans="1:53">
      <c r="A71" t="s">
        <v>113</v>
      </c>
      <c r="B71">
        <v>0</v>
      </c>
      <c r="C71">
        <v>16.8</v>
      </c>
      <c r="D71">
        <v>6.3</v>
      </c>
      <c r="E71">
        <v>0</v>
      </c>
      <c r="F71">
        <v>36.923999999999999</v>
      </c>
      <c r="G71">
        <v>0</v>
      </c>
      <c r="H71">
        <v>0</v>
      </c>
      <c r="I71">
        <v>20.824000000000002</v>
      </c>
      <c r="J71">
        <v>1.0960000000000001</v>
      </c>
      <c r="K71">
        <v>686.77995799999997</v>
      </c>
      <c r="L71">
        <v>560.75250000000005</v>
      </c>
      <c r="M71">
        <v>92</v>
      </c>
      <c r="N71">
        <v>118.125</v>
      </c>
      <c r="O71">
        <v>123.66562500000001</v>
      </c>
      <c r="P71">
        <v>125.58750000000001</v>
      </c>
      <c r="Q71">
        <v>21.823619999999998</v>
      </c>
      <c r="R71">
        <v>21.196097999999999</v>
      </c>
      <c r="S71">
        <v>26.390910000000002</v>
      </c>
      <c r="T71">
        <v>0</v>
      </c>
      <c r="U71">
        <v>418.77</v>
      </c>
      <c r="V71">
        <v>14.253199</v>
      </c>
      <c r="W71">
        <v>98.34375</v>
      </c>
      <c r="X71">
        <v>0</v>
      </c>
      <c r="Y71">
        <v>0</v>
      </c>
      <c r="Z71">
        <v>13.2</v>
      </c>
      <c r="AA71">
        <v>14.04936</v>
      </c>
      <c r="AB71">
        <v>26.260100000000001</v>
      </c>
      <c r="AC71">
        <v>19.35568</v>
      </c>
      <c r="AD71">
        <v>18.229800000000001</v>
      </c>
      <c r="AE71">
        <v>30.792000000000002</v>
      </c>
      <c r="AF71">
        <v>8.8740000000000006</v>
      </c>
      <c r="AG71">
        <v>40.263599999999997</v>
      </c>
      <c r="AH71">
        <v>80.495000000000005</v>
      </c>
      <c r="AI71">
        <v>0</v>
      </c>
      <c r="AJ71">
        <v>0</v>
      </c>
      <c r="AK71">
        <v>51.775199999999998</v>
      </c>
      <c r="AL71">
        <v>20.916</v>
      </c>
      <c r="AM71">
        <v>10.557359999999999</v>
      </c>
      <c r="AN71">
        <v>0.93737000000000004</v>
      </c>
      <c r="AO71">
        <v>1.0963259999999999</v>
      </c>
      <c r="AP71">
        <v>2.4339</v>
      </c>
      <c r="AQ71">
        <v>21.42</v>
      </c>
      <c r="AR71">
        <v>31.897383000000001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12.055999999999999</v>
      </c>
      <c r="AY71">
        <v>0</v>
      </c>
      <c r="AZ71">
        <v>0</v>
      </c>
      <c r="BA71">
        <f t="shared" si="1"/>
        <v>2804.1292390000003</v>
      </c>
    </row>
    <row r="72" spans="1:53">
      <c r="A72" t="s">
        <v>114</v>
      </c>
      <c r="B72">
        <v>0</v>
      </c>
      <c r="C72">
        <v>16.8</v>
      </c>
      <c r="D72">
        <v>6.3</v>
      </c>
      <c r="E72">
        <v>0</v>
      </c>
      <c r="F72">
        <v>36.923999999999999</v>
      </c>
      <c r="G72">
        <v>0</v>
      </c>
      <c r="H72">
        <v>0</v>
      </c>
      <c r="I72">
        <v>20.824000000000002</v>
      </c>
      <c r="J72">
        <v>1.0960000000000001</v>
      </c>
      <c r="K72">
        <v>686.77995799999997</v>
      </c>
      <c r="L72">
        <v>560.75250000000005</v>
      </c>
      <c r="M72">
        <v>92</v>
      </c>
      <c r="N72">
        <v>118.125</v>
      </c>
      <c r="O72">
        <v>123.66562500000001</v>
      </c>
      <c r="P72">
        <v>125.58750000000001</v>
      </c>
      <c r="Q72">
        <v>21.823619999999998</v>
      </c>
      <c r="R72">
        <v>21.196097999999999</v>
      </c>
      <c r="S72">
        <v>26.390910000000002</v>
      </c>
      <c r="T72">
        <v>0</v>
      </c>
      <c r="U72">
        <v>418.77</v>
      </c>
      <c r="V72">
        <v>14.253199</v>
      </c>
      <c r="W72">
        <v>98.34375</v>
      </c>
      <c r="X72">
        <v>0</v>
      </c>
      <c r="Y72">
        <v>0</v>
      </c>
      <c r="Z72">
        <v>13.2</v>
      </c>
      <c r="AA72">
        <v>14.04936</v>
      </c>
      <c r="AB72">
        <v>26.260100000000001</v>
      </c>
      <c r="AC72">
        <v>19.35568</v>
      </c>
      <c r="AD72">
        <v>18.229800000000001</v>
      </c>
      <c r="AE72">
        <v>30.792000000000002</v>
      </c>
      <c r="AF72">
        <v>8.8740000000000006</v>
      </c>
      <c r="AG72">
        <v>40.263599999999997</v>
      </c>
      <c r="AH72">
        <v>80.495000000000005</v>
      </c>
      <c r="AI72">
        <v>0</v>
      </c>
      <c r="AJ72">
        <v>0</v>
      </c>
      <c r="AK72">
        <v>51.775199999999998</v>
      </c>
      <c r="AL72">
        <v>20.916</v>
      </c>
      <c r="AM72">
        <v>10.557359999999999</v>
      </c>
      <c r="AN72">
        <v>0.93737000000000004</v>
      </c>
      <c r="AO72">
        <v>0.97019999999999995</v>
      </c>
      <c r="AP72">
        <v>2.4339</v>
      </c>
      <c r="AQ72">
        <v>21.42</v>
      </c>
      <c r="AR72">
        <v>31.897383000000001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12.055999999999999</v>
      </c>
      <c r="AY72">
        <v>0</v>
      </c>
      <c r="AZ72">
        <v>0</v>
      </c>
      <c r="BA72">
        <f t="shared" si="1"/>
        <v>2804.0031130000007</v>
      </c>
    </row>
    <row r="73" spans="1:53">
      <c r="A73" t="s">
        <v>115</v>
      </c>
      <c r="B73">
        <v>0</v>
      </c>
      <c r="C73">
        <v>16.8</v>
      </c>
      <c r="D73">
        <v>6.3</v>
      </c>
      <c r="E73">
        <v>0</v>
      </c>
      <c r="F73">
        <v>36.923999999999999</v>
      </c>
      <c r="G73">
        <v>0</v>
      </c>
      <c r="H73">
        <v>0</v>
      </c>
      <c r="I73">
        <v>20.824000000000002</v>
      </c>
      <c r="J73">
        <v>1.0960000000000001</v>
      </c>
      <c r="K73">
        <v>686.77995799999997</v>
      </c>
      <c r="L73">
        <v>560.75250000000005</v>
      </c>
      <c r="M73">
        <v>92</v>
      </c>
      <c r="N73">
        <v>118.125</v>
      </c>
      <c r="O73">
        <v>123.66562500000001</v>
      </c>
      <c r="P73">
        <v>125.58750000000001</v>
      </c>
      <c r="Q73">
        <v>21.823619999999998</v>
      </c>
      <c r="R73">
        <v>21.196097999999999</v>
      </c>
      <c r="S73">
        <v>26.390910000000002</v>
      </c>
      <c r="T73">
        <v>0</v>
      </c>
      <c r="U73">
        <v>418.77</v>
      </c>
      <c r="V73">
        <v>14.253199</v>
      </c>
      <c r="W73">
        <v>98.34375</v>
      </c>
      <c r="X73">
        <v>0</v>
      </c>
      <c r="Y73">
        <v>0</v>
      </c>
      <c r="Z73">
        <v>13.2</v>
      </c>
      <c r="AA73">
        <v>14.04936</v>
      </c>
      <c r="AB73">
        <v>26.260100000000001</v>
      </c>
      <c r="AC73">
        <v>19.35568</v>
      </c>
      <c r="AD73">
        <v>18.229800000000001</v>
      </c>
      <c r="AE73">
        <v>30.792000000000002</v>
      </c>
      <c r="AF73">
        <v>8.8740000000000006</v>
      </c>
      <c r="AG73">
        <v>40.263599999999997</v>
      </c>
      <c r="AH73">
        <v>80.495000000000005</v>
      </c>
      <c r="AI73">
        <v>0</v>
      </c>
      <c r="AJ73">
        <v>0</v>
      </c>
      <c r="AK73">
        <v>51.775199999999998</v>
      </c>
      <c r="AL73">
        <v>20.916</v>
      </c>
      <c r="AM73">
        <v>10.557359999999999</v>
      </c>
      <c r="AN73">
        <v>0.93737000000000004</v>
      </c>
      <c r="AO73">
        <v>0.86818200000000001</v>
      </c>
      <c r="AP73">
        <v>2.4339</v>
      </c>
      <c r="AQ73">
        <v>21.42</v>
      </c>
      <c r="AR73">
        <v>31.897383000000001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12.055999999999999</v>
      </c>
      <c r="AY73">
        <v>0</v>
      </c>
      <c r="AZ73">
        <v>0</v>
      </c>
      <c r="BA73">
        <f t="shared" si="1"/>
        <v>2803.9010950000006</v>
      </c>
    </row>
    <row r="74" spans="1:53">
      <c r="A74" t="s">
        <v>116</v>
      </c>
      <c r="B74">
        <v>0</v>
      </c>
      <c r="C74">
        <v>16.8</v>
      </c>
      <c r="D74">
        <v>6.3</v>
      </c>
      <c r="E74">
        <v>0</v>
      </c>
      <c r="F74">
        <v>36.923999999999999</v>
      </c>
      <c r="G74">
        <v>0</v>
      </c>
      <c r="H74">
        <v>0</v>
      </c>
      <c r="I74">
        <v>20.824000000000002</v>
      </c>
      <c r="J74">
        <v>1.0960000000000001</v>
      </c>
      <c r="K74">
        <v>686.77995799999997</v>
      </c>
      <c r="L74">
        <v>560.75250000000005</v>
      </c>
      <c r="M74">
        <v>92</v>
      </c>
      <c r="N74">
        <v>118.125</v>
      </c>
      <c r="O74">
        <v>123.66562500000001</v>
      </c>
      <c r="P74">
        <v>125.58750000000001</v>
      </c>
      <c r="Q74">
        <v>21.823619999999998</v>
      </c>
      <c r="R74">
        <v>21.196097999999999</v>
      </c>
      <c r="S74">
        <v>26.390910000000002</v>
      </c>
      <c r="T74">
        <v>0</v>
      </c>
      <c r="U74">
        <v>418.77</v>
      </c>
      <c r="V74">
        <v>14.253199</v>
      </c>
      <c r="W74">
        <v>98.34375</v>
      </c>
      <c r="X74">
        <v>0</v>
      </c>
      <c r="Y74">
        <v>0</v>
      </c>
      <c r="Z74">
        <v>13.2</v>
      </c>
      <c r="AA74">
        <v>19.75</v>
      </c>
      <c r="AB74">
        <v>26.260100000000001</v>
      </c>
      <c r="AC74">
        <v>29.033519999999999</v>
      </c>
      <c r="AD74">
        <v>18.229800000000001</v>
      </c>
      <c r="AE74">
        <v>30.792000000000002</v>
      </c>
      <c r="AF74">
        <v>8.8740000000000006</v>
      </c>
      <c r="AG74">
        <v>40.263599999999997</v>
      </c>
      <c r="AH74">
        <v>80.495000000000005</v>
      </c>
      <c r="AI74">
        <v>0</v>
      </c>
      <c r="AJ74">
        <v>0</v>
      </c>
      <c r="AK74">
        <v>51.775199999999998</v>
      </c>
      <c r="AL74">
        <v>20.916</v>
      </c>
      <c r="AM74">
        <v>15.836040000000001</v>
      </c>
      <c r="AN74">
        <v>0.93737000000000004</v>
      </c>
      <c r="AO74">
        <v>0.61299000000000003</v>
      </c>
      <c r="AP74">
        <v>2.4339</v>
      </c>
      <c r="AQ74">
        <v>21.42</v>
      </c>
      <c r="AR74">
        <v>31.897383000000001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12.055999999999999</v>
      </c>
      <c r="AY74">
        <v>0</v>
      </c>
      <c r="AZ74">
        <v>0</v>
      </c>
      <c r="BA74">
        <f t="shared" si="1"/>
        <v>2824.3030630000003</v>
      </c>
    </row>
    <row r="75" spans="1:53">
      <c r="A75" t="s">
        <v>117</v>
      </c>
      <c r="B75">
        <v>0</v>
      </c>
      <c r="C75">
        <v>23.1</v>
      </c>
      <c r="D75">
        <v>0</v>
      </c>
      <c r="E75">
        <v>0</v>
      </c>
      <c r="F75">
        <v>36.923999999999999</v>
      </c>
      <c r="G75">
        <v>0</v>
      </c>
      <c r="H75">
        <v>0</v>
      </c>
      <c r="I75">
        <v>20.824000000000002</v>
      </c>
      <c r="J75">
        <v>1.0960000000000001</v>
      </c>
      <c r="K75">
        <v>686.77995799999997</v>
      </c>
      <c r="L75">
        <v>560.75250000000005</v>
      </c>
      <c r="M75">
        <v>92</v>
      </c>
      <c r="N75">
        <v>118.125</v>
      </c>
      <c r="O75">
        <v>123.66562500000001</v>
      </c>
      <c r="P75">
        <v>125.58750000000001</v>
      </c>
      <c r="Q75">
        <v>21.823619999999998</v>
      </c>
      <c r="R75">
        <v>21.196097999999999</v>
      </c>
      <c r="S75">
        <v>26.390910000000002</v>
      </c>
      <c r="T75">
        <v>0</v>
      </c>
      <c r="U75">
        <v>418.77</v>
      </c>
      <c r="V75">
        <v>14.253199</v>
      </c>
      <c r="W75">
        <v>98.34375</v>
      </c>
      <c r="X75">
        <v>0</v>
      </c>
      <c r="Y75">
        <v>0</v>
      </c>
      <c r="Z75">
        <v>13.2</v>
      </c>
      <c r="AA75">
        <v>28.09872</v>
      </c>
      <c r="AB75">
        <v>39.456800000000001</v>
      </c>
      <c r="AC75">
        <v>29.033519999999999</v>
      </c>
      <c r="AD75">
        <v>18.229800000000001</v>
      </c>
      <c r="AE75">
        <v>30.792000000000002</v>
      </c>
      <c r="AF75">
        <v>8.8740000000000006</v>
      </c>
      <c r="AG75">
        <v>40.263599999999997</v>
      </c>
      <c r="AH75">
        <v>80.495000000000005</v>
      </c>
      <c r="AI75">
        <v>0</v>
      </c>
      <c r="AJ75">
        <v>0</v>
      </c>
      <c r="AK75">
        <v>51.775199999999998</v>
      </c>
      <c r="AL75">
        <v>20.916</v>
      </c>
      <c r="AM75">
        <v>15.836040000000001</v>
      </c>
      <c r="AN75">
        <v>0.93737000000000004</v>
      </c>
      <c r="AO75">
        <v>0.27694800000000003</v>
      </c>
      <c r="AP75">
        <v>2.4339</v>
      </c>
      <c r="AQ75">
        <v>22.806000000000001</v>
      </c>
      <c r="AR75">
        <v>31.897383000000001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12.055999999999999</v>
      </c>
      <c r="AY75">
        <v>0</v>
      </c>
      <c r="AZ75">
        <v>0</v>
      </c>
      <c r="BA75">
        <f t="shared" si="1"/>
        <v>2846.8984410000007</v>
      </c>
    </row>
    <row r="76" spans="1:53">
      <c r="A76" t="s">
        <v>118</v>
      </c>
      <c r="B76">
        <v>0</v>
      </c>
      <c r="C76">
        <v>23.1</v>
      </c>
      <c r="D76">
        <v>0</v>
      </c>
      <c r="E76">
        <v>0</v>
      </c>
      <c r="F76">
        <v>36.923999999999999</v>
      </c>
      <c r="G76">
        <v>0</v>
      </c>
      <c r="H76">
        <v>0</v>
      </c>
      <c r="I76">
        <v>20.824000000000002</v>
      </c>
      <c r="J76">
        <v>1.0960000000000001</v>
      </c>
      <c r="K76">
        <v>686.77995799999997</v>
      </c>
      <c r="L76">
        <v>560.75250000000005</v>
      </c>
      <c r="M76">
        <v>92</v>
      </c>
      <c r="N76">
        <v>118.125</v>
      </c>
      <c r="O76">
        <v>123.66562500000001</v>
      </c>
      <c r="P76">
        <v>125.58750000000001</v>
      </c>
      <c r="Q76">
        <v>21.823619999999998</v>
      </c>
      <c r="R76">
        <v>21.196097999999999</v>
      </c>
      <c r="S76">
        <v>26.390910000000002</v>
      </c>
      <c r="T76">
        <v>0</v>
      </c>
      <c r="U76">
        <v>418.77</v>
      </c>
      <c r="V76">
        <v>14.253199</v>
      </c>
      <c r="W76">
        <v>98.34375</v>
      </c>
      <c r="X76">
        <v>0</v>
      </c>
      <c r="Y76">
        <v>0</v>
      </c>
      <c r="Z76">
        <v>13.2</v>
      </c>
      <c r="AA76">
        <v>39.5</v>
      </c>
      <c r="AB76">
        <v>39.456800000000001</v>
      </c>
      <c r="AC76">
        <v>29.033519999999999</v>
      </c>
      <c r="AD76">
        <v>18.229800000000001</v>
      </c>
      <c r="AE76">
        <v>30.792000000000002</v>
      </c>
      <c r="AF76">
        <v>8.8740000000000006</v>
      </c>
      <c r="AG76">
        <v>40.263599999999997</v>
      </c>
      <c r="AH76">
        <v>93.563599999999994</v>
      </c>
      <c r="AI76">
        <v>2.5459999999999998</v>
      </c>
      <c r="AJ76">
        <v>0</v>
      </c>
      <c r="AK76">
        <v>51.775199999999998</v>
      </c>
      <c r="AL76">
        <v>20.916</v>
      </c>
      <c r="AM76">
        <v>15.836040000000001</v>
      </c>
      <c r="AN76">
        <v>0.93737000000000004</v>
      </c>
      <c r="AO76">
        <v>0.21579599999999999</v>
      </c>
      <c r="AP76">
        <v>2.4339</v>
      </c>
      <c r="AQ76">
        <v>22.806000000000001</v>
      </c>
      <c r="AR76">
        <v>31.897383000000001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12.055999999999999</v>
      </c>
      <c r="AY76">
        <v>0</v>
      </c>
      <c r="AZ76">
        <v>0</v>
      </c>
      <c r="BA76">
        <f t="shared" si="1"/>
        <v>2873.8531690000004</v>
      </c>
    </row>
    <row r="77" spans="1:53">
      <c r="A77" t="s">
        <v>119</v>
      </c>
      <c r="B77">
        <v>0</v>
      </c>
      <c r="C77">
        <v>23.1</v>
      </c>
      <c r="D77">
        <v>0</v>
      </c>
      <c r="E77">
        <v>0</v>
      </c>
      <c r="F77">
        <v>9.7739999999999991</v>
      </c>
      <c r="G77">
        <v>0</v>
      </c>
      <c r="H77">
        <v>0</v>
      </c>
      <c r="I77">
        <v>20.824000000000002</v>
      </c>
      <c r="J77">
        <v>1.0960000000000001</v>
      </c>
      <c r="K77">
        <v>686.77995799999997</v>
      </c>
      <c r="L77">
        <v>560.75250000000005</v>
      </c>
      <c r="M77">
        <v>92</v>
      </c>
      <c r="N77">
        <v>118.125</v>
      </c>
      <c r="O77">
        <v>123.66562500000001</v>
      </c>
      <c r="P77">
        <v>125.58750000000001</v>
      </c>
      <c r="Q77">
        <v>21.823619999999998</v>
      </c>
      <c r="R77">
        <v>21.196097999999999</v>
      </c>
      <c r="S77">
        <v>26.390910000000002</v>
      </c>
      <c r="T77">
        <v>0</v>
      </c>
      <c r="U77">
        <v>418.77</v>
      </c>
      <c r="V77">
        <v>14.253199</v>
      </c>
      <c r="W77">
        <v>98.34375</v>
      </c>
      <c r="X77">
        <v>0</v>
      </c>
      <c r="Y77">
        <v>0</v>
      </c>
      <c r="Z77">
        <v>13.2</v>
      </c>
      <c r="AA77">
        <v>39.5</v>
      </c>
      <c r="AB77">
        <v>39.456800000000001</v>
      </c>
      <c r="AC77">
        <v>29.033519999999999</v>
      </c>
      <c r="AD77">
        <v>27.408107999999999</v>
      </c>
      <c r="AE77">
        <v>31.561800000000002</v>
      </c>
      <c r="AF77">
        <v>8.8740000000000006</v>
      </c>
      <c r="AG77">
        <v>40.263599999999997</v>
      </c>
      <c r="AH77">
        <v>118.375</v>
      </c>
      <c r="AI77">
        <v>3.819</v>
      </c>
      <c r="AJ77">
        <v>0</v>
      </c>
      <c r="AK77">
        <v>51.775199999999998</v>
      </c>
      <c r="AL77">
        <v>20.916</v>
      </c>
      <c r="AM77">
        <v>15.836040000000001</v>
      </c>
      <c r="AN77">
        <v>0.93737000000000004</v>
      </c>
      <c r="AO77">
        <v>0.24754799999999999</v>
      </c>
      <c r="AP77">
        <v>2.4339</v>
      </c>
      <c r="AQ77">
        <v>22.806000000000001</v>
      </c>
      <c r="AR77">
        <v>31.897383000000001</v>
      </c>
      <c r="AS77">
        <v>0</v>
      </c>
      <c r="AT77">
        <v>9.8879999999999999</v>
      </c>
      <c r="AU77">
        <v>0</v>
      </c>
      <c r="AV77">
        <v>0</v>
      </c>
      <c r="AW77">
        <v>7.6020000000000003</v>
      </c>
      <c r="AX77">
        <v>12.055999999999999</v>
      </c>
      <c r="AY77">
        <v>0</v>
      </c>
      <c r="AZ77">
        <v>0</v>
      </c>
      <c r="BA77">
        <f t="shared" si="1"/>
        <v>2890.3694289999994</v>
      </c>
    </row>
    <row r="78" spans="1:53">
      <c r="A78" t="s">
        <v>120</v>
      </c>
      <c r="B78">
        <v>0</v>
      </c>
      <c r="C78">
        <v>23.1</v>
      </c>
      <c r="D78">
        <v>0</v>
      </c>
      <c r="E78">
        <v>0</v>
      </c>
      <c r="F78">
        <v>9.7739999999999991</v>
      </c>
      <c r="G78">
        <v>0</v>
      </c>
      <c r="H78">
        <v>0</v>
      </c>
      <c r="I78">
        <v>20.824000000000002</v>
      </c>
      <c r="J78">
        <v>1.0960000000000001</v>
      </c>
      <c r="K78">
        <v>686.77995799999997</v>
      </c>
      <c r="L78">
        <v>560.75250000000005</v>
      </c>
      <c r="M78">
        <v>92</v>
      </c>
      <c r="N78">
        <v>118.125</v>
      </c>
      <c r="O78">
        <v>123.66562500000001</v>
      </c>
      <c r="P78">
        <v>125.58750000000001</v>
      </c>
      <c r="Q78">
        <v>21.823619999999998</v>
      </c>
      <c r="R78">
        <v>21.196097999999999</v>
      </c>
      <c r="S78">
        <v>26.390910000000002</v>
      </c>
      <c r="T78">
        <v>0</v>
      </c>
      <c r="U78">
        <v>418.77</v>
      </c>
      <c r="V78">
        <v>14.253199</v>
      </c>
      <c r="W78">
        <v>98.34375</v>
      </c>
      <c r="X78">
        <v>0</v>
      </c>
      <c r="Y78">
        <v>0</v>
      </c>
      <c r="Z78">
        <v>13.2</v>
      </c>
      <c r="AA78">
        <v>39.5</v>
      </c>
      <c r="AB78">
        <v>39.456800000000001</v>
      </c>
      <c r="AC78">
        <v>29.062808</v>
      </c>
      <c r="AD78">
        <v>27.408107999999999</v>
      </c>
      <c r="AE78">
        <v>46.188000000000002</v>
      </c>
      <c r="AF78">
        <v>8.8740000000000006</v>
      </c>
      <c r="AG78">
        <v>40.263599999999997</v>
      </c>
      <c r="AH78">
        <v>140.34540000000001</v>
      </c>
      <c r="AI78">
        <v>10.183999999999999</v>
      </c>
      <c r="AJ78">
        <v>0</v>
      </c>
      <c r="AK78">
        <v>51.775199999999998</v>
      </c>
      <c r="AL78">
        <v>20.916</v>
      </c>
      <c r="AM78">
        <v>15.836040000000001</v>
      </c>
      <c r="AN78">
        <v>0.93737000000000004</v>
      </c>
      <c r="AO78">
        <v>0.34250999999999998</v>
      </c>
      <c r="AP78">
        <v>2.4339</v>
      </c>
      <c r="AQ78">
        <v>22.806000000000001</v>
      </c>
      <c r="AR78">
        <v>31.897383000000001</v>
      </c>
      <c r="AS78">
        <v>0</v>
      </c>
      <c r="AT78">
        <v>9.8879999999999999</v>
      </c>
      <c r="AU78">
        <v>0</v>
      </c>
      <c r="AV78">
        <v>0</v>
      </c>
      <c r="AW78">
        <v>7.6020000000000003</v>
      </c>
      <c r="AX78">
        <v>12.055999999999999</v>
      </c>
      <c r="AY78">
        <v>0</v>
      </c>
      <c r="AZ78">
        <v>0</v>
      </c>
      <c r="BA78">
        <f t="shared" si="1"/>
        <v>2933.4552790000002</v>
      </c>
    </row>
    <row r="79" spans="1:53">
      <c r="A79" t="s">
        <v>121</v>
      </c>
      <c r="B79">
        <v>0</v>
      </c>
      <c r="C79">
        <v>21</v>
      </c>
      <c r="D79">
        <v>0</v>
      </c>
      <c r="E79">
        <v>0</v>
      </c>
      <c r="F79">
        <v>9.7739999999999991</v>
      </c>
      <c r="G79">
        <v>0</v>
      </c>
      <c r="H79">
        <v>0</v>
      </c>
      <c r="I79">
        <v>20.824000000000002</v>
      </c>
      <c r="J79">
        <v>1.0960000000000001</v>
      </c>
      <c r="K79">
        <v>686.77995799999997</v>
      </c>
      <c r="L79">
        <v>560.75250000000005</v>
      </c>
      <c r="M79">
        <v>92</v>
      </c>
      <c r="N79">
        <v>118.125</v>
      </c>
      <c r="O79">
        <v>123.66562500000001</v>
      </c>
      <c r="P79">
        <v>125.58750000000001</v>
      </c>
      <c r="Q79">
        <v>21.823619999999998</v>
      </c>
      <c r="R79">
        <v>21.196097999999999</v>
      </c>
      <c r="S79">
        <v>26.390910000000002</v>
      </c>
      <c r="T79">
        <v>0</v>
      </c>
      <c r="U79">
        <v>418.77</v>
      </c>
      <c r="V79">
        <v>14.253199</v>
      </c>
      <c r="W79">
        <v>98.34375</v>
      </c>
      <c r="X79">
        <v>0</v>
      </c>
      <c r="Y79">
        <v>0</v>
      </c>
      <c r="Z79">
        <v>13.2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40.263599999999997</v>
      </c>
      <c r="AH79">
        <v>140.34540000000001</v>
      </c>
      <c r="AI79">
        <v>49.646999999999998</v>
      </c>
      <c r="AJ79">
        <v>0</v>
      </c>
      <c r="AK79">
        <v>51.775199999999998</v>
      </c>
      <c r="AL79">
        <v>34.86</v>
      </c>
      <c r="AM79">
        <v>15.836040000000001</v>
      </c>
      <c r="AN79">
        <v>0.93737000000000004</v>
      </c>
      <c r="AO79">
        <v>0.39954600000000001</v>
      </c>
      <c r="AP79">
        <v>2.4339</v>
      </c>
      <c r="AQ79">
        <v>34.209000000000003</v>
      </c>
      <c r="AR79">
        <v>31.897383000000001</v>
      </c>
      <c r="AS79">
        <v>0</v>
      </c>
      <c r="AT79">
        <v>9.8879999999999999</v>
      </c>
      <c r="AU79">
        <v>0</v>
      </c>
      <c r="AV79">
        <v>0</v>
      </c>
      <c r="AW79">
        <v>7.6020000000000003</v>
      </c>
      <c r="AX79">
        <v>12.055999999999999</v>
      </c>
      <c r="AY79">
        <v>0</v>
      </c>
      <c r="AZ79">
        <v>0</v>
      </c>
      <c r="BA79">
        <f t="shared" si="1"/>
        <v>3022.878271000001</v>
      </c>
    </row>
    <row r="80" spans="1:53">
      <c r="A80" t="s">
        <v>122</v>
      </c>
      <c r="B80">
        <v>0</v>
      </c>
      <c r="C80">
        <v>18.899999999999999</v>
      </c>
      <c r="D80">
        <v>0</v>
      </c>
      <c r="E80">
        <v>0</v>
      </c>
      <c r="F80">
        <v>9.7739999999999991</v>
      </c>
      <c r="G80">
        <v>0</v>
      </c>
      <c r="H80">
        <v>0</v>
      </c>
      <c r="I80">
        <v>20.824000000000002</v>
      </c>
      <c r="J80">
        <v>1.0960000000000001</v>
      </c>
      <c r="K80">
        <v>686.77995799999997</v>
      </c>
      <c r="L80">
        <v>560.75250000000005</v>
      </c>
      <c r="M80">
        <v>92</v>
      </c>
      <c r="N80">
        <v>118.125</v>
      </c>
      <c r="O80">
        <v>123.66562500000001</v>
      </c>
      <c r="P80">
        <v>125.58750000000001</v>
      </c>
      <c r="Q80">
        <v>21.823619999999998</v>
      </c>
      <c r="R80">
        <v>21.196097999999999</v>
      </c>
      <c r="S80">
        <v>26.390910000000002</v>
      </c>
      <c r="T80">
        <v>0</v>
      </c>
      <c r="U80">
        <v>418.77</v>
      </c>
      <c r="V80">
        <v>14.253199</v>
      </c>
      <c r="W80">
        <v>98.34375</v>
      </c>
      <c r="X80">
        <v>0</v>
      </c>
      <c r="Y80">
        <v>0</v>
      </c>
      <c r="Z80">
        <v>13.2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40.263599999999997</v>
      </c>
      <c r="AH80">
        <v>140.34540000000001</v>
      </c>
      <c r="AI80">
        <v>49.646999999999998</v>
      </c>
      <c r="AJ80">
        <v>0</v>
      </c>
      <c r="AK80">
        <v>51.775199999999998</v>
      </c>
      <c r="AL80">
        <v>80.177999999999997</v>
      </c>
      <c r="AM80">
        <v>15.836040000000001</v>
      </c>
      <c r="AN80">
        <v>0.93737000000000004</v>
      </c>
      <c r="AO80">
        <v>0.56212799999999996</v>
      </c>
      <c r="AP80">
        <v>2.4339</v>
      </c>
      <c r="AQ80">
        <v>34.209000000000003</v>
      </c>
      <c r="AR80">
        <v>31.897383000000001</v>
      </c>
      <c r="AS80">
        <v>0</v>
      </c>
      <c r="AT80">
        <v>9.8879999999999999</v>
      </c>
      <c r="AU80">
        <v>0</v>
      </c>
      <c r="AV80">
        <v>0</v>
      </c>
      <c r="AW80">
        <v>7.6020000000000003</v>
      </c>
      <c r="AX80">
        <v>12.055999999999999</v>
      </c>
      <c r="AY80">
        <v>0</v>
      </c>
      <c r="AZ80">
        <v>0</v>
      </c>
      <c r="BA80">
        <f t="shared" si="1"/>
        <v>3066.2588530000003</v>
      </c>
    </row>
    <row r="81" spans="1:53">
      <c r="A81" t="s">
        <v>123</v>
      </c>
      <c r="B81">
        <v>0</v>
      </c>
      <c r="C81">
        <v>13.65</v>
      </c>
      <c r="D81">
        <v>0</v>
      </c>
      <c r="E81">
        <v>0</v>
      </c>
      <c r="F81">
        <v>9.7739999999999991</v>
      </c>
      <c r="G81">
        <v>0</v>
      </c>
      <c r="H81">
        <v>0</v>
      </c>
      <c r="I81">
        <v>20.824000000000002</v>
      </c>
      <c r="J81">
        <v>1.0960000000000001</v>
      </c>
      <c r="K81">
        <v>686.77995799999997</v>
      </c>
      <c r="L81">
        <v>560.75250000000005</v>
      </c>
      <c r="M81">
        <v>92</v>
      </c>
      <c r="N81">
        <v>118.125</v>
      </c>
      <c r="O81">
        <v>123.66562500000001</v>
      </c>
      <c r="P81">
        <v>125.58750000000001</v>
      </c>
      <c r="Q81">
        <v>21.823619999999998</v>
      </c>
      <c r="R81">
        <v>21.196097999999999</v>
      </c>
      <c r="S81">
        <v>26.390910000000002</v>
      </c>
      <c r="T81">
        <v>0</v>
      </c>
      <c r="U81">
        <v>418.77</v>
      </c>
      <c r="V81">
        <v>11.661683</v>
      </c>
      <c r="W81">
        <v>98.34375</v>
      </c>
      <c r="X81">
        <v>0</v>
      </c>
      <c r="Y81">
        <v>0</v>
      </c>
      <c r="Z81">
        <v>13.2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40.263599999999997</v>
      </c>
      <c r="AH81">
        <v>140.34540000000001</v>
      </c>
      <c r="AI81">
        <v>49.646999999999998</v>
      </c>
      <c r="AJ81">
        <v>0</v>
      </c>
      <c r="AK81">
        <v>51.775199999999998</v>
      </c>
      <c r="AL81">
        <v>80.177999999999997</v>
      </c>
      <c r="AM81">
        <v>15.836040000000001</v>
      </c>
      <c r="AN81">
        <v>0.93737000000000004</v>
      </c>
      <c r="AO81">
        <v>1.0563419999999999</v>
      </c>
      <c r="AP81">
        <v>3.0743999999999998</v>
      </c>
      <c r="AQ81">
        <v>34.209000000000003</v>
      </c>
      <c r="AR81">
        <v>31.897383000000001</v>
      </c>
      <c r="AS81">
        <v>0</v>
      </c>
      <c r="AT81">
        <v>9.8879999999999999</v>
      </c>
      <c r="AU81">
        <v>0</v>
      </c>
      <c r="AV81">
        <v>0</v>
      </c>
      <c r="AW81">
        <v>7.6020000000000003</v>
      </c>
      <c r="AX81">
        <v>12.055999999999999</v>
      </c>
      <c r="AY81">
        <v>0</v>
      </c>
      <c r="AZ81">
        <v>0</v>
      </c>
      <c r="BA81">
        <f t="shared" si="1"/>
        <v>3059.5520509999997</v>
      </c>
    </row>
    <row r="82" spans="1:53">
      <c r="A82" t="s">
        <v>124</v>
      </c>
      <c r="B82">
        <v>0</v>
      </c>
      <c r="C82">
        <v>13.65</v>
      </c>
      <c r="D82">
        <v>0</v>
      </c>
      <c r="E82">
        <v>0</v>
      </c>
      <c r="F82">
        <v>9.7739999999999991</v>
      </c>
      <c r="G82">
        <v>0</v>
      </c>
      <c r="H82">
        <v>0</v>
      </c>
      <c r="I82">
        <v>20.824000000000002</v>
      </c>
      <c r="J82">
        <v>1.0960000000000001</v>
      </c>
      <c r="K82">
        <v>686.77995799999997</v>
      </c>
      <c r="L82">
        <v>560.75250000000005</v>
      </c>
      <c r="M82">
        <v>92</v>
      </c>
      <c r="N82">
        <v>118.125</v>
      </c>
      <c r="O82">
        <v>123.66562500000001</v>
      </c>
      <c r="P82">
        <v>125.58750000000001</v>
      </c>
      <c r="Q82">
        <v>21.823619999999998</v>
      </c>
      <c r="R82">
        <v>21.196097999999999</v>
      </c>
      <c r="S82">
        <v>26.390910000000002</v>
      </c>
      <c r="T82">
        <v>0</v>
      </c>
      <c r="U82">
        <v>418.77</v>
      </c>
      <c r="V82">
        <v>11.661683</v>
      </c>
      <c r="W82">
        <v>98.34375</v>
      </c>
      <c r="X82">
        <v>0</v>
      </c>
      <c r="Y82">
        <v>0</v>
      </c>
      <c r="Z82">
        <v>13.2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40.263599999999997</v>
      </c>
      <c r="AH82">
        <v>140.34540000000001</v>
      </c>
      <c r="AI82">
        <v>49.646999999999998</v>
      </c>
      <c r="AJ82">
        <v>0</v>
      </c>
      <c r="AK82">
        <v>51.775199999999998</v>
      </c>
      <c r="AL82">
        <v>80.177999999999997</v>
      </c>
      <c r="AM82">
        <v>15.836040000000001</v>
      </c>
      <c r="AN82">
        <v>0.93737000000000004</v>
      </c>
      <c r="AO82">
        <v>1.180704</v>
      </c>
      <c r="AP82">
        <v>3.0743999999999998</v>
      </c>
      <c r="AQ82">
        <v>34.209000000000003</v>
      </c>
      <c r="AR82">
        <v>31.897383000000001</v>
      </c>
      <c r="AS82">
        <v>0</v>
      </c>
      <c r="AT82">
        <v>9.8879999999999999</v>
      </c>
      <c r="AU82">
        <v>0</v>
      </c>
      <c r="AV82">
        <v>0</v>
      </c>
      <c r="AW82">
        <v>7.6020000000000003</v>
      </c>
      <c r="AX82">
        <v>12.055999999999999</v>
      </c>
      <c r="AY82">
        <v>0</v>
      </c>
      <c r="AZ82">
        <v>0</v>
      </c>
      <c r="BA82">
        <f t="shared" si="1"/>
        <v>3059.6764129999997</v>
      </c>
    </row>
    <row r="83" spans="1:53">
      <c r="A83" t="s">
        <v>125</v>
      </c>
      <c r="B83">
        <v>0</v>
      </c>
      <c r="C83">
        <v>7.35</v>
      </c>
      <c r="D83">
        <v>0</v>
      </c>
      <c r="E83">
        <v>0</v>
      </c>
      <c r="F83">
        <v>8.6880000000000006</v>
      </c>
      <c r="G83">
        <v>0</v>
      </c>
      <c r="H83">
        <v>0</v>
      </c>
      <c r="I83">
        <v>20.824000000000002</v>
      </c>
      <c r="J83">
        <v>1.0960000000000001</v>
      </c>
      <c r="K83">
        <v>686.77995799999997</v>
      </c>
      <c r="L83">
        <v>560.75250000000005</v>
      </c>
      <c r="M83">
        <v>92</v>
      </c>
      <c r="N83">
        <v>118.125</v>
      </c>
      <c r="O83">
        <v>123.66562500000001</v>
      </c>
      <c r="P83">
        <v>125.58750000000001</v>
      </c>
      <c r="Q83">
        <v>21.823619999999998</v>
      </c>
      <c r="R83">
        <v>21.196097999999999</v>
      </c>
      <c r="S83">
        <v>26.390910000000002</v>
      </c>
      <c r="T83">
        <v>0</v>
      </c>
      <c r="U83">
        <v>418.77</v>
      </c>
      <c r="V83">
        <v>11.661683</v>
      </c>
      <c r="W83">
        <v>98.34375</v>
      </c>
      <c r="X83">
        <v>0</v>
      </c>
      <c r="Y83">
        <v>0</v>
      </c>
      <c r="Z83">
        <v>13.2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40.263599999999997</v>
      </c>
      <c r="AH83">
        <v>140.34540000000001</v>
      </c>
      <c r="AI83">
        <v>49.646999999999998</v>
      </c>
      <c r="AJ83">
        <v>0</v>
      </c>
      <c r="AK83">
        <v>51.775199999999998</v>
      </c>
      <c r="AL83">
        <v>80.177999999999997</v>
      </c>
      <c r="AM83">
        <v>15.836040000000001</v>
      </c>
      <c r="AN83">
        <v>0.93737000000000004</v>
      </c>
      <c r="AO83">
        <v>1.2786059999999999</v>
      </c>
      <c r="AP83">
        <v>3.0743999999999998</v>
      </c>
      <c r="AQ83">
        <v>34.209000000000003</v>
      </c>
      <c r="AR83">
        <v>31.897383000000001</v>
      </c>
      <c r="AS83">
        <v>0</v>
      </c>
      <c r="AT83">
        <v>9.8879999999999999</v>
      </c>
      <c r="AU83">
        <v>0</v>
      </c>
      <c r="AV83">
        <v>0</v>
      </c>
      <c r="AW83">
        <v>6.516</v>
      </c>
      <c r="AX83">
        <v>12.055999999999999</v>
      </c>
      <c r="AY83">
        <v>0</v>
      </c>
      <c r="AZ83">
        <v>0</v>
      </c>
      <c r="BA83">
        <f t="shared" si="1"/>
        <v>3051.3023149999995</v>
      </c>
    </row>
    <row r="84" spans="1:53">
      <c r="A84" t="s">
        <v>126</v>
      </c>
      <c r="B84">
        <v>0</v>
      </c>
      <c r="C84">
        <v>7.35</v>
      </c>
      <c r="D84">
        <v>0</v>
      </c>
      <c r="E84">
        <v>0</v>
      </c>
      <c r="F84">
        <v>8.6880000000000006</v>
      </c>
      <c r="G84">
        <v>0</v>
      </c>
      <c r="H84">
        <v>0</v>
      </c>
      <c r="I84">
        <v>20.824000000000002</v>
      </c>
      <c r="J84">
        <v>1.0960000000000001</v>
      </c>
      <c r="K84">
        <v>686.77995799999997</v>
      </c>
      <c r="L84">
        <v>560.75250000000005</v>
      </c>
      <c r="M84">
        <v>92</v>
      </c>
      <c r="N84">
        <v>118.125</v>
      </c>
      <c r="O84">
        <v>123.66562500000001</v>
      </c>
      <c r="P84">
        <v>125.58750000000001</v>
      </c>
      <c r="Q84">
        <v>21.823619999999998</v>
      </c>
      <c r="R84">
        <v>21.196097999999999</v>
      </c>
      <c r="S84">
        <v>26.390910000000002</v>
      </c>
      <c r="T84">
        <v>0</v>
      </c>
      <c r="U84">
        <v>418.77</v>
      </c>
      <c r="V84">
        <v>11.661683</v>
      </c>
      <c r="W84">
        <v>98.34375</v>
      </c>
      <c r="X84">
        <v>0</v>
      </c>
      <c r="Y84">
        <v>0</v>
      </c>
      <c r="Z84">
        <v>13.2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40.263599999999997</v>
      </c>
      <c r="AH84">
        <v>132.58000000000001</v>
      </c>
      <c r="AI84">
        <v>49.646999999999998</v>
      </c>
      <c r="AJ84">
        <v>0</v>
      </c>
      <c r="AK84">
        <v>51.775199999999998</v>
      </c>
      <c r="AL84">
        <v>34.86</v>
      </c>
      <c r="AM84">
        <v>15.836040000000001</v>
      </c>
      <c r="AN84">
        <v>0.93737000000000004</v>
      </c>
      <c r="AO84">
        <v>1.8721920000000001</v>
      </c>
      <c r="AP84">
        <v>3.0743999999999998</v>
      </c>
      <c r="AQ84">
        <v>34.209000000000003</v>
      </c>
      <c r="AR84">
        <v>31.897383000000001</v>
      </c>
      <c r="AS84">
        <v>0</v>
      </c>
      <c r="AT84">
        <v>9.8879999999999999</v>
      </c>
      <c r="AU84">
        <v>0</v>
      </c>
      <c r="AV84">
        <v>0</v>
      </c>
      <c r="AW84">
        <v>6.516</v>
      </c>
      <c r="AX84">
        <v>12.055999999999999</v>
      </c>
      <c r="AY84">
        <v>0</v>
      </c>
      <c r="AZ84">
        <v>0</v>
      </c>
      <c r="BA84">
        <f t="shared" si="1"/>
        <v>2998.8125009999994</v>
      </c>
    </row>
    <row r="85" spans="1:53">
      <c r="A85" t="s">
        <v>127</v>
      </c>
      <c r="B85">
        <v>0</v>
      </c>
      <c r="C85">
        <v>4.2</v>
      </c>
      <c r="D85">
        <v>0</v>
      </c>
      <c r="E85">
        <v>0</v>
      </c>
      <c r="F85">
        <v>8.6880000000000006</v>
      </c>
      <c r="G85">
        <v>0</v>
      </c>
      <c r="H85">
        <v>0</v>
      </c>
      <c r="I85">
        <v>20.824000000000002</v>
      </c>
      <c r="J85">
        <v>1.0960000000000001</v>
      </c>
      <c r="K85">
        <v>686.77995799999997</v>
      </c>
      <c r="L85">
        <v>560.75250000000005</v>
      </c>
      <c r="M85">
        <v>92</v>
      </c>
      <c r="N85">
        <v>118.125</v>
      </c>
      <c r="O85">
        <v>123.66562500000001</v>
      </c>
      <c r="P85">
        <v>125.58750000000001</v>
      </c>
      <c r="Q85">
        <v>21.823619999999998</v>
      </c>
      <c r="R85">
        <v>21.196097999999999</v>
      </c>
      <c r="S85">
        <v>26.390910000000002</v>
      </c>
      <c r="T85">
        <v>0</v>
      </c>
      <c r="U85">
        <v>418.77</v>
      </c>
      <c r="V85">
        <v>11.661683</v>
      </c>
      <c r="W85">
        <v>98.34375</v>
      </c>
      <c r="X85">
        <v>0</v>
      </c>
      <c r="Y85">
        <v>0</v>
      </c>
      <c r="Z85">
        <v>13.2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40.263599999999997</v>
      </c>
      <c r="AH85">
        <v>132.58000000000001</v>
      </c>
      <c r="AI85">
        <v>7.6379999999999999</v>
      </c>
      <c r="AJ85">
        <v>0</v>
      </c>
      <c r="AK85">
        <v>51.775199999999998</v>
      </c>
      <c r="AL85">
        <v>20.916</v>
      </c>
      <c r="AM85">
        <v>15.836040000000001</v>
      </c>
      <c r="AN85">
        <v>0.93737000000000004</v>
      </c>
      <c r="AO85">
        <v>1.969506</v>
      </c>
      <c r="AP85">
        <v>3.0743999999999998</v>
      </c>
      <c r="AQ85">
        <v>34.209000000000003</v>
      </c>
      <c r="AR85">
        <v>31.897383000000001</v>
      </c>
      <c r="AS85">
        <v>0</v>
      </c>
      <c r="AT85">
        <v>9.8879999999999999</v>
      </c>
      <c r="AU85">
        <v>0</v>
      </c>
      <c r="AV85">
        <v>0</v>
      </c>
      <c r="AW85">
        <v>7.6020000000000003</v>
      </c>
      <c r="AX85">
        <v>12.055999999999999</v>
      </c>
      <c r="AY85">
        <v>0</v>
      </c>
      <c r="AZ85">
        <v>0</v>
      </c>
      <c r="BA85">
        <f t="shared" si="1"/>
        <v>2940.8928149999997</v>
      </c>
    </row>
    <row r="86" spans="1:53">
      <c r="A86" t="s">
        <v>128</v>
      </c>
      <c r="B86">
        <v>0</v>
      </c>
      <c r="C86">
        <v>4.2</v>
      </c>
      <c r="D86">
        <v>0</v>
      </c>
      <c r="E86">
        <v>0</v>
      </c>
      <c r="F86">
        <v>8.6880000000000006</v>
      </c>
      <c r="G86">
        <v>0</v>
      </c>
      <c r="H86">
        <v>0</v>
      </c>
      <c r="I86">
        <v>20.824000000000002</v>
      </c>
      <c r="J86">
        <v>1.0960000000000001</v>
      </c>
      <c r="K86">
        <v>686.77995799999997</v>
      </c>
      <c r="L86">
        <v>560.75250000000005</v>
      </c>
      <c r="M86">
        <v>92</v>
      </c>
      <c r="N86">
        <v>118.125</v>
      </c>
      <c r="O86">
        <v>123.66562500000001</v>
      </c>
      <c r="P86">
        <v>125.58750000000001</v>
      </c>
      <c r="Q86">
        <v>21.823619999999998</v>
      </c>
      <c r="R86">
        <v>21.196097999999999</v>
      </c>
      <c r="S86">
        <v>26.390910000000002</v>
      </c>
      <c r="T86">
        <v>0</v>
      </c>
      <c r="U86">
        <v>418.77</v>
      </c>
      <c r="V86">
        <v>11.661683</v>
      </c>
      <c r="W86">
        <v>98.34375</v>
      </c>
      <c r="X86">
        <v>0</v>
      </c>
      <c r="Y86">
        <v>0</v>
      </c>
      <c r="Z86">
        <v>13.2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40.263599999999997</v>
      </c>
      <c r="AH86">
        <v>132.58000000000001</v>
      </c>
      <c r="AI86">
        <v>2.5459999999999998</v>
      </c>
      <c r="AJ86">
        <v>0</v>
      </c>
      <c r="AK86">
        <v>51.775199999999998</v>
      </c>
      <c r="AL86">
        <v>20.916</v>
      </c>
      <c r="AM86">
        <v>15.836040000000001</v>
      </c>
      <c r="AN86">
        <v>0.93737000000000004</v>
      </c>
      <c r="AO86">
        <v>2.1315</v>
      </c>
      <c r="AP86">
        <v>3.0743999999999998</v>
      </c>
      <c r="AQ86">
        <v>34.209000000000003</v>
      </c>
      <c r="AR86">
        <v>31.897383000000001</v>
      </c>
      <c r="AS86">
        <v>0</v>
      </c>
      <c r="AT86">
        <v>9.8879999999999999</v>
      </c>
      <c r="AU86">
        <v>0</v>
      </c>
      <c r="AV86">
        <v>0</v>
      </c>
      <c r="AW86">
        <v>7.6020000000000003</v>
      </c>
      <c r="AX86">
        <v>12.055999999999999</v>
      </c>
      <c r="AY86">
        <v>0</v>
      </c>
      <c r="AZ86">
        <v>0</v>
      </c>
      <c r="BA86">
        <f t="shared" si="1"/>
        <v>2935.9628089999997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8.6880000000000006</v>
      </c>
      <c r="G87">
        <v>0</v>
      </c>
      <c r="H87">
        <v>0</v>
      </c>
      <c r="I87">
        <v>20.824000000000002</v>
      </c>
      <c r="J87">
        <v>1.0960000000000001</v>
      </c>
      <c r="K87">
        <v>686.77995799999997</v>
      </c>
      <c r="L87">
        <v>560.75250000000005</v>
      </c>
      <c r="M87">
        <v>92</v>
      </c>
      <c r="N87">
        <v>118.125</v>
      </c>
      <c r="O87">
        <v>123.66562500000001</v>
      </c>
      <c r="P87">
        <v>125.58750000000001</v>
      </c>
      <c r="Q87">
        <v>21.823619999999998</v>
      </c>
      <c r="R87">
        <v>21.196097999999999</v>
      </c>
      <c r="S87">
        <v>26.390910000000002</v>
      </c>
      <c r="T87">
        <v>0</v>
      </c>
      <c r="U87">
        <v>418.77</v>
      </c>
      <c r="V87">
        <v>11.661683</v>
      </c>
      <c r="W87">
        <v>98.34375</v>
      </c>
      <c r="X87">
        <v>0</v>
      </c>
      <c r="Y87">
        <v>0</v>
      </c>
      <c r="Z87">
        <v>13.2</v>
      </c>
      <c r="AA87">
        <v>39.5</v>
      </c>
      <c r="AB87">
        <v>39.510120000000001</v>
      </c>
      <c r="AC87">
        <v>29.062808</v>
      </c>
      <c r="AD87">
        <v>27.408107999999999</v>
      </c>
      <c r="AE87">
        <v>36.180599999999998</v>
      </c>
      <c r="AF87">
        <v>18.734000000000002</v>
      </c>
      <c r="AG87">
        <v>40.263599999999997</v>
      </c>
      <c r="AH87">
        <v>118.375</v>
      </c>
      <c r="AI87">
        <v>0</v>
      </c>
      <c r="AJ87">
        <v>0</v>
      </c>
      <c r="AK87">
        <v>51.775199999999998</v>
      </c>
      <c r="AL87">
        <v>20.916</v>
      </c>
      <c r="AM87">
        <v>15.836040000000001</v>
      </c>
      <c r="AN87">
        <v>0.93737000000000004</v>
      </c>
      <c r="AO87">
        <v>2.262918</v>
      </c>
      <c r="AP87">
        <v>3.0743999999999998</v>
      </c>
      <c r="AQ87">
        <v>34.209000000000003</v>
      </c>
      <c r="AR87">
        <v>31.897383000000001</v>
      </c>
      <c r="AS87">
        <v>0</v>
      </c>
      <c r="AT87">
        <v>9.8879999999999999</v>
      </c>
      <c r="AU87">
        <v>0</v>
      </c>
      <c r="AV87">
        <v>0</v>
      </c>
      <c r="AW87">
        <v>7.6020000000000003</v>
      </c>
      <c r="AX87">
        <v>12.055999999999999</v>
      </c>
      <c r="AY87">
        <v>0</v>
      </c>
      <c r="AZ87">
        <v>0</v>
      </c>
      <c r="BA87">
        <f t="shared" si="1"/>
        <v>2888.3931909999997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8.6880000000000006</v>
      </c>
      <c r="G88">
        <v>0</v>
      </c>
      <c r="H88">
        <v>0</v>
      </c>
      <c r="I88">
        <v>20.824000000000002</v>
      </c>
      <c r="J88">
        <v>1.0960000000000001</v>
      </c>
      <c r="K88">
        <v>686.77995799999997</v>
      </c>
      <c r="L88">
        <v>560.75250000000005</v>
      </c>
      <c r="M88">
        <v>92</v>
      </c>
      <c r="N88">
        <v>118.125</v>
      </c>
      <c r="O88">
        <v>123.66562500000001</v>
      </c>
      <c r="P88">
        <v>125.58750000000001</v>
      </c>
      <c r="Q88">
        <v>21.823619999999998</v>
      </c>
      <c r="R88">
        <v>21.196097999999999</v>
      </c>
      <c r="S88">
        <v>26.390910000000002</v>
      </c>
      <c r="T88">
        <v>0</v>
      </c>
      <c r="U88">
        <v>418.77</v>
      </c>
      <c r="V88">
        <v>11.661683</v>
      </c>
      <c r="W88">
        <v>98.34375</v>
      </c>
      <c r="X88">
        <v>0</v>
      </c>
      <c r="Y88">
        <v>0</v>
      </c>
      <c r="Z88">
        <v>13.2</v>
      </c>
      <c r="AA88">
        <v>39.5</v>
      </c>
      <c r="AB88">
        <v>39.510120000000001</v>
      </c>
      <c r="AC88">
        <v>29.062808</v>
      </c>
      <c r="AD88">
        <v>27.408107999999999</v>
      </c>
      <c r="AE88">
        <v>32.844799999999999</v>
      </c>
      <c r="AF88">
        <v>18.734000000000002</v>
      </c>
      <c r="AG88">
        <v>40.263599999999997</v>
      </c>
      <c r="AH88">
        <v>118.375</v>
      </c>
      <c r="AI88">
        <v>0</v>
      </c>
      <c r="AJ88">
        <v>0</v>
      </c>
      <c r="AK88">
        <v>51.775199999999998</v>
      </c>
      <c r="AL88">
        <v>20.916</v>
      </c>
      <c r="AM88">
        <v>15.836040000000001</v>
      </c>
      <c r="AN88">
        <v>0.93737000000000004</v>
      </c>
      <c r="AO88">
        <v>2.361996</v>
      </c>
      <c r="AP88">
        <v>3.0743999999999998</v>
      </c>
      <c r="AQ88">
        <v>34.209000000000003</v>
      </c>
      <c r="AR88">
        <v>31.897383000000001</v>
      </c>
      <c r="AS88">
        <v>0</v>
      </c>
      <c r="AT88">
        <v>9.8879999999999999</v>
      </c>
      <c r="AU88">
        <v>0</v>
      </c>
      <c r="AV88">
        <v>0</v>
      </c>
      <c r="AW88">
        <v>7.6020000000000003</v>
      </c>
      <c r="AX88">
        <v>12.055999999999999</v>
      </c>
      <c r="AY88">
        <v>0</v>
      </c>
      <c r="AZ88">
        <v>0</v>
      </c>
      <c r="BA88">
        <f t="shared" si="1"/>
        <v>2885.156469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8.6880000000000006</v>
      </c>
      <c r="G89">
        <v>0</v>
      </c>
      <c r="H89">
        <v>0</v>
      </c>
      <c r="I89">
        <v>20.824000000000002</v>
      </c>
      <c r="J89">
        <v>1.0960000000000001</v>
      </c>
      <c r="K89">
        <v>686.77995799999997</v>
      </c>
      <c r="L89">
        <v>560.75250000000005</v>
      </c>
      <c r="M89">
        <v>92</v>
      </c>
      <c r="N89">
        <v>118.125</v>
      </c>
      <c r="O89">
        <v>123.66562500000001</v>
      </c>
      <c r="P89">
        <v>125.58750000000001</v>
      </c>
      <c r="Q89">
        <v>21.823619999999998</v>
      </c>
      <c r="R89">
        <v>21.196097999999999</v>
      </c>
      <c r="S89">
        <v>26.390910000000002</v>
      </c>
      <c r="T89">
        <v>0</v>
      </c>
      <c r="U89">
        <v>418.77</v>
      </c>
      <c r="V89">
        <v>11.661683</v>
      </c>
      <c r="W89">
        <v>98.34375</v>
      </c>
      <c r="X89">
        <v>0</v>
      </c>
      <c r="Y89">
        <v>0</v>
      </c>
      <c r="Z89">
        <v>13.2</v>
      </c>
      <c r="AA89">
        <v>39.5</v>
      </c>
      <c r="AB89">
        <v>39.510120000000001</v>
      </c>
      <c r="AC89">
        <v>29.062808</v>
      </c>
      <c r="AD89">
        <v>27.408107999999999</v>
      </c>
      <c r="AE89">
        <v>32.844799999999999</v>
      </c>
      <c r="AF89">
        <v>18.734000000000002</v>
      </c>
      <c r="AG89">
        <v>40.263599999999997</v>
      </c>
      <c r="AH89">
        <v>118.375</v>
      </c>
      <c r="AI89">
        <v>0</v>
      </c>
      <c r="AJ89">
        <v>0</v>
      </c>
      <c r="AK89">
        <v>51.775199999999998</v>
      </c>
      <c r="AL89">
        <v>20.916</v>
      </c>
      <c r="AM89">
        <v>15.836040000000001</v>
      </c>
      <c r="AN89">
        <v>0.93737000000000004</v>
      </c>
      <c r="AO89">
        <v>2.5101719999999998</v>
      </c>
      <c r="AP89">
        <v>3.0743999999999998</v>
      </c>
      <c r="AQ89">
        <v>34.209000000000003</v>
      </c>
      <c r="AR89">
        <v>31.897383000000001</v>
      </c>
      <c r="AS89">
        <v>0</v>
      </c>
      <c r="AT89">
        <v>9.8879999999999999</v>
      </c>
      <c r="AU89">
        <v>0</v>
      </c>
      <c r="AV89">
        <v>0</v>
      </c>
      <c r="AW89">
        <v>7.6020000000000003</v>
      </c>
      <c r="AX89">
        <v>12.055999999999999</v>
      </c>
      <c r="AY89">
        <v>0</v>
      </c>
      <c r="AZ89">
        <v>0</v>
      </c>
      <c r="BA89">
        <f t="shared" si="1"/>
        <v>2885.3046449999997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8.6880000000000006</v>
      </c>
      <c r="G90">
        <v>0</v>
      </c>
      <c r="H90">
        <v>0</v>
      </c>
      <c r="I90">
        <v>20.824000000000002</v>
      </c>
      <c r="J90">
        <v>1.0960000000000001</v>
      </c>
      <c r="K90">
        <v>686.77995799999997</v>
      </c>
      <c r="L90">
        <v>560.75250000000005</v>
      </c>
      <c r="M90">
        <v>92</v>
      </c>
      <c r="N90">
        <v>118.125</v>
      </c>
      <c r="O90">
        <v>123.66562500000001</v>
      </c>
      <c r="P90">
        <v>125.58750000000001</v>
      </c>
      <c r="Q90">
        <v>21.823619999999998</v>
      </c>
      <c r="R90">
        <v>21.196097999999999</v>
      </c>
      <c r="S90">
        <v>26.390910000000002</v>
      </c>
      <c r="T90">
        <v>0</v>
      </c>
      <c r="U90">
        <v>418.77</v>
      </c>
      <c r="V90">
        <v>11.661683</v>
      </c>
      <c r="W90">
        <v>98.34375</v>
      </c>
      <c r="X90">
        <v>0</v>
      </c>
      <c r="Y90">
        <v>0</v>
      </c>
      <c r="Z90">
        <v>13.2</v>
      </c>
      <c r="AA90">
        <v>39.5</v>
      </c>
      <c r="AB90">
        <v>39.510120000000001</v>
      </c>
      <c r="AC90">
        <v>29.062808</v>
      </c>
      <c r="AD90">
        <v>27.408107999999999</v>
      </c>
      <c r="AE90">
        <v>32.844799999999999</v>
      </c>
      <c r="AF90">
        <v>18.734000000000002</v>
      </c>
      <c r="AG90">
        <v>40.263599999999997</v>
      </c>
      <c r="AH90">
        <v>118.375</v>
      </c>
      <c r="AI90">
        <v>0</v>
      </c>
      <c r="AJ90">
        <v>0</v>
      </c>
      <c r="AK90">
        <v>51.775199999999998</v>
      </c>
      <c r="AL90">
        <v>20.916</v>
      </c>
      <c r="AM90">
        <v>15.836040000000001</v>
      </c>
      <c r="AN90">
        <v>0.93737000000000004</v>
      </c>
      <c r="AO90">
        <v>2.7480180000000001</v>
      </c>
      <c r="AP90">
        <v>3.0743999999999998</v>
      </c>
      <c r="AQ90">
        <v>34.209000000000003</v>
      </c>
      <c r="AR90">
        <v>31.897383000000001</v>
      </c>
      <c r="AS90">
        <v>0</v>
      </c>
      <c r="AT90">
        <v>9.8879999999999999</v>
      </c>
      <c r="AU90">
        <v>0</v>
      </c>
      <c r="AV90">
        <v>0</v>
      </c>
      <c r="AW90">
        <v>7.6020000000000003</v>
      </c>
      <c r="AX90">
        <v>12.055999999999999</v>
      </c>
      <c r="AY90">
        <v>0</v>
      </c>
      <c r="AZ90">
        <v>0</v>
      </c>
      <c r="BA90">
        <f t="shared" si="1"/>
        <v>2885.5424909999997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8.6880000000000006</v>
      </c>
      <c r="G91">
        <v>0</v>
      </c>
      <c r="H91">
        <v>0</v>
      </c>
      <c r="I91">
        <v>20.824000000000002</v>
      </c>
      <c r="J91">
        <v>1.0960000000000001</v>
      </c>
      <c r="K91">
        <v>686.77995799999997</v>
      </c>
      <c r="L91">
        <v>560.75250000000005</v>
      </c>
      <c r="M91">
        <v>92</v>
      </c>
      <c r="N91">
        <v>118.125</v>
      </c>
      <c r="O91">
        <v>123.66562500000001</v>
      </c>
      <c r="P91">
        <v>125.58750000000001</v>
      </c>
      <c r="Q91">
        <v>21.823619999999998</v>
      </c>
      <c r="R91">
        <v>21.196097999999999</v>
      </c>
      <c r="S91">
        <v>26.390910000000002</v>
      </c>
      <c r="T91">
        <v>0</v>
      </c>
      <c r="U91">
        <v>418.77</v>
      </c>
      <c r="V91">
        <v>11.661683</v>
      </c>
      <c r="W91">
        <v>98.34375</v>
      </c>
      <c r="X91">
        <v>0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40.263599999999997</v>
      </c>
      <c r="AH91">
        <v>132.58000000000001</v>
      </c>
      <c r="AI91">
        <v>0</v>
      </c>
      <c r="AJ91">
        <v>0</v>
      </c>
      <c r="AK91">
        <v>51.775199999999998</v>
      </c>
      <c r="AL91">
        <v>20.916</v>
      </c>
      <c r="AM91">
        <v>15.836040000000001</v>
      </c>
      <c r="AN91">
        <v>0.93737000000000004</v>
      </c>
      <c r="AO91">
        <v>2.7083279999999998</v>
      </c>
      <c r="AP91">
        <v>3.0743999999999998</v>
      </c>
      <c r="AQ91">
        <v>34.209000000000003</v>
      </c>
      <c r="AR91">
        <v>31.897383000000001</v>
      </c>
      <c r="AS91">
        <v>0</v>
      </c>
      <c r="AT91">
        <v>9.8879999999999999</v>
      </c>
      <c r="AU91">
        <v>0</v>
      </c>
      <c r="AV91">
        <v>0</v>
      </c>
      <c r="AW91">
        <v>7.6020000000000003</v>
      </c>
      <c r="AX91">
        <v>12.055999999999999</v>
      </c>
      <c r="AY91">
        <v>0</v>
      </c>
      <c r="AZ91">
        <v>0</v>
      </c>
      <c r="BA91">
        <f t="shared" si="1"/>
        <v>2929.7936370000002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8.6880000000000006</v>
      </c>
      <c r="G92">
        <v>0</v>
      </c>
      <c r="H92">
        <v>0</v>
      </c>
      <c r="I92">
        <v>20.824000000000002</v>
      </c>
      <c r="J92">
        <v>1.0960000000000001</v>
      </c>
      <c r="K92">
        <v>686.77995799999997</v>
      </c>
      <c r="L92">
        <v>560.75250000000005</v>
      </c>
      <c r="M92">
        <v>92</v>
      </c>
      <c r="N92">
        <v>118.125</v>
      </c>
      <c r="O92">
        <v>123.66562500000001</v>
      </c>
      <c r="P92">
        <v>125.58750000000001</v>
      </c>
      <c r="Q92">
        <v>21.823619999999998</v>
      </c>
      <c r="R92">
        <v>21.196097999999999</v>
      </c>
      <c r="S92">
        <v>26.390910000000002</v>
      </c>
      <c r="T92">
        <v>0</v>
      </c>
      <c r="U92">
        <v>418.77</v>
      </c>
      <c r="V92">
        <v>11.661683</v>
      </c>
      <c r="W92">
        <v>98.34375</v>
      </c>
      <c r="X92">
        <v>0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40.263599999999997</v>
      </c>
      <c r="AH92">
        <v>132.58000000000001</v>
      </c>
      <c r="AI92">
        <v>0</v>
      </c>
      <c r="AJ92">
        <v>0</v>
      </c>
      <c r="AK92">
        <v>51.775199999999998</v>
      </c>
      <c r="AL92">
        <v>20.916</v>
      </c>
      <c r="AM92">
        <v>15.836040000000001</v>
      </c>
      <c r="AN92">
        <v>0.93737000000000004</v>
      </c>
      <c r="AO92">
        <v>2.8188719999999998</v>
      </c>
      <c r="AP92">
        <v>3.0743999999999998</v>
      </c>
      <c r="AQ92">
        <v>34.209000000000003</v>
      </c>
      <c r="AR92">
        <v>31.897383000000001</v>
      </c>
      <c r="AS92">
        <v>0</v>
      </c>
      <c r="AT92">
        <v>9.8879999999999999</v>
      </c>
      <c r="AU92">
        <v>0</v>
      </c>
      <c r="AV92">
        <v>0</v>
      </c>
      <c r="AW92">
        <v>7.6020000000000003</v>
      </c>
      <c r="AX92">
        <v>12.055999999999999</v>
      </c>
      <c r="AY92">
        <v>0</v>
      </c>
      <c r="AZ92">
        <v>0</v>
      </c>
      <c r="BA92">
        <f t="shared" si="1"/>
        <v>2929.9041809999999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8.6880000000000006</v>
      </c>
      <c r="G93">
        <v>0</v>
      </c>
      <c r="H93">
        <v>0</v>
      </c>
      <c r="I93">
        <v>20.824000000000002</v>
      </c>
      <c r="J93">
        <v>1.0960000000000001</v>
      </c>
      <c r="K93">
        <v>686.77995799999997</v>
      </c>
      <c r="L93">
        <v>560.75250000000005</v>
      </c>
      <c r="M93">
        <v>92</v>
      </c>
      <c r="N93">
        <v>118.125</v>
      </c>
      <c r="O93">
        <v>123.66562500000001</v>
      </c>
      <c r="P93">
        <v>125.58750000000001</v>
      </c>
      <c r="Q93">
        <v>21.823619999999998</v>
      </c>
      <c r="R93">
        <v>21.196097999999999</v>
      </c>
      <c r="S93">
        <v>26.390910000000002</v>
      </c>
      <c r="T93">
        <v>0</v>
      </c>
      <c r="U93">
        <v>418.77</v>
      </c>
      <c r="V93">
        <v>11.661683</v>
      </c>
      <c r="W93">
        <v>98.34375</v>
      </c>
      <c r="X93">
        <v>0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40.263599999999997</v>
      </c>
      <c r="AH93">
        <v>132.58000000000001</v>
      </c>
      <c r="AI93">
        <v>0</v>
      </c>
      <c r="AJ93">
        <v>0</v>
      </c>
      <c r="AK93">
        <v>51.775199999999998</v>
      </c>
      <c r="AL93">
        <v>20.916</v>
      </c>
      <c r="AM93">
        <v>15.836040000000001</v>
      </c>
      <c r="AN93">
        <v>0.93737000000000004</v>
      </c>
      <c r="AO93">
        <v>2.9808659999999998</v>
      </c>
      <c r="AP93">
        <v>3.0743999999999998</v>
      </c>
      <c r="AQ93">
        <v>34.209000000000003</v>
      </c>
      <c r="AR93">
        <v>31.897383000000001</v>
      </c>
      <c r="AS93">
        <v>0</v>
      </c>
      <c r="AT93">
        <v>9.8879999999999999</v>
      </c>
      <c r="AU93">
        <v>0</v>
      </c>
      <c r="AV93">
        <v>0</v>
      </c>
      <c r="AW93">
        <v>7.6020000000000003</v>
      </c>
      <c r="AX93">
        <v>12.055999999999999</v>
      </c>
      <c r="AY93">
        <v>0</v>
      </c>
      <c r="AZ93">
        <v>0</v>
      </c>
      <c r="BA93">
        <f t="shared" si="1"/>
        <v>2930.0661749999999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8.6880000000000006</v>
      </c>
      <c r="G94">
        <v>0</v>
      </c>
      <c r="H94">
        <v>0</v>
      </c>
      <c r="I94">
        <v>20.824000000000002</v>
      </c>
      <c r="J94">
        <v>1.0960000000000001</v>
      </c>
      <c r="K94">
        <v>686.77995799999997</v>
      </c>
      <c r="L94">
        <v>560.75250000000005</v>
      </c>
      <c r="M94">
        <v>92</v>
      </c>
      <c r="N94">
        <v>118.125</v>
      </c>
      <c r="O94">
        <v>123.66562500000001</v>
      </c>
      <c r="P94">
        <v>125.58750000000001</v>
      </c>
      <c r="Q94">
        <v>21.823619999999998</v>
      </c>
      <c r="R94">
        <v>21.196097999999999</v>
      </c>
      <c r="S94">
        <v>26.390910000000002</v>
      </c>
      <c r="T94">
        <v>0</v>
      </c>
      <c r="U94">
        <v>418.77</v>
      </c>
      <c r="V94">
        <v>11.661683</v>
      </c>
      <c r="W94">
        <v>98.34375</v>
      </c>
      <c r="X94">
        <v>0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40.263599999999997</v>
      </c>
      <c r="AH94">
        <v>132.58000000000001</v>
      </c>
      <c r="AI94">
        <v>0</v>
      </c>
      <c r="AJ94">
        <v>0</v>
      </c>
      <c r="AK94">
        <v>51.775199999999998</v>
      </c>
      <c r="AL94">
        <v>20.916</v>
      </c>
      <c r="AM94">
        <v>15.836040000000001</v>
      </c>
      <c r="AN94">
        <v>0.93737000000000004</v>
      </c>
      <c r="AO94">
        <v>3.1381559999999999</v>
      </c>
      <c r="AP94">
        <v>3.0743999999999998</v>
      </c>
      <c r="AQ94">
        <v>34.209000000000003</v>
      </c>
      <c r="AR94">
        <v>31.897383000000001</v>
      </c>
      <c r="AS94">
        <v>0</v>
      </c>
      <c r="AT94">
        <v>9.8879999999999999</v>
      </c>
      <c r="AU94">
        <v>0</v>
      </c>
      <c r="AV94">
        <v>0</v>
      </c>
      <c r="AW94">
        <v>7.6020000000000003</v>
      </c>
      <c r="AX94">
        <v>12.055999999999999</v>
      </c>
      <c r="AY94">
        <v>0</v>
      </c>
      <c r="AZ94">
        <v>0</v>
      </c>
      <c r="BA94">
        <f t="shared" si="1"/>
        <v>2930.223465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20.824000000000002</v>
      </c>
      <c r="J95">
        <v>1.0960000000000001</v>
      </c>
      <c r="K95">
        <v>686.77995799999997</v>
      </c>
      <c r="L95">
        <v>560.75250000000005</v>
      </c>
      <c r="M95">
        <v>92</v>
      </c>
      <c r="N95">
        <v>118.125</v>
      </c>
      <c r="O95">
        <v>123.66562500000001</v>
      </c>
      <c r="P95">
        <v>125.58750000000001</v>
      </c>
      <c r="Q95">
        <v>21.823619999999998</v>
      </c>
      <c r="R95">
        <v>21.196097999999999</v>
      </c>
      <c r="S95">
        <v>26.390910000000002</v>
      </c>
      <c r="T95">
        <v>0</v>
      </c>
      <c r="U95">
        <v>418.77</v>
      </c>
      <c r="V95">
        <v>12.51</v>
      </c>
      <c r="W95">
        <v>98.34375</v>
      </c>
      <c r="X95">
        <v>0</v>
      </c>
      <c r="Y95">
        <v>0</v>
      </c>
      <c r="Z95">
        <v>13.2</v>
      </c>
      <c r="AA95">
        <v>40.131999999999998</v>
      </c>
      <c r="AB95">
        <v>39.456800000000001</v>
      </c>
      <c r="AC95">
        <v>29.062808</v>
      </c>
      <c r="AD95">
        <v>27.408107999999999</v>
      </c>
      <c r="AE95">
        <v>30.792000000000002</v>
      </c>
      <c r="AF95">
        <v>8.8740000000000006</v>
      </c>
      <c r="AG95">
        <v>40.263599999999997</v>
      </c>
      <c r="AH95">
        <v>93.563599999999994</v>
      </c>
      <c r="AI95">
        <v>0</v>
      </c>
      <c r="AJ95">
        <v>0</v>
      </c>
      <c r="AK95">
        <v>51.775199999999998</v>
      </c>
      <c r="AL95">
        <v>10.458</v>
      </c>
      <c r="AM95">
        <v>15.836040000000001</v>
      </c>
      <c r="AN95">
        <v>0.93737000000000004</v>
      </c>
      <c r="AO95">
        <v>3.171084</v>
      </c>
      <c r="AP95">
        <v>3.0743999999999998</v>
      </c>
      <c r="AQ95">
        <v>32.130000000000003</v>
      </c>
      <c r="AR95">
        <v>31.897383000000001</v>
      </c>
      <c r="AS95">
        <v>0</v>
      </c>
      <c r="AT95">
        <v>9.8879999999999999</v>
      </c>
      <c r="AU95">
        <v>0</v>
      </c>
      <c r="AV95">
        <v>0</v>
      </c>
      <c r="AW95">
        <v>16.29</v>
      </c>
      <c r="AX95">
        <v>12.055999999999999</v>
      </c>
      <c r="AY95">
        <v>0</v>
      </c>
      <c r="AZ95">
        <v>0</v>
      </c>
      <c r="BA95">
        <f t="shared" si="1"/>
        <v>2838.1313540000006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20.824000000000002</v>
      </c>
      <c r="J96">
        <v>1.0960000000000001</v>
      </c>
      <c r="K96">
        <v>686.77995799999997</v>
      </c>
      <c r="L96">
        <v>560.75250000000005</v>
      </c>
      <c r="M96">
        <v>92</v>
      </c>
      <c r="N96">
        <v>118.125</v>
      </c>
      <c r="O96">
        <v>123.66562500000001</v>
      </c>
      <c r="P96">
        <v>125.58750000000001</v>
      </c>
      <c r="Q96">
        <v>21.823619999999998</v>
      </c>
      <c r="R96">
        <v>21.196097999999999</v>
      </c>
      <c r="S96">
        <v>26.390910000000002</v>
      </c>
      <c r="T96">
        <v>0</v>
      </c>
      <c r="U96">
        <v>418.77</v>
      </c>
      <c r="V96">
        <v>12.51</v>
      </c>
      <c r="W96">
        <v>98.34375</v>
      </c>
      <c r="X96">
        <v>0</v>
      </c>
      <c r="Y96">
        <v>0</v>
      </c>
      <c r="Z96">
        <v>13.2</v>
      </c>
      <c r="AA96">
        <v>39.5</v>
      </c>
      <c r="AB96">
        <v>39.456800000000001</v>
      </c>
      <c r="AC96">
        <v>29.033519999999999</v>
      </c>
      <c r="AD96">
        <v>18.229800000000001</v>
      </c>
      <c r="AE96">
        <v>30.792000000000002</v>
      </c>
      <c r="AF96">
        <v>8.8740000000000006</v>
      </c>
      <c r="AG96">
        <v>40.263599999999997</v>
      </c>
      <c r="AH96">
        <v>70.172700000000006</v>
      </c>
      <c r="AI96">
        <v>0</v>
      </c>
      <c r="AJ96">
        <v>0</v>
      </c>
      <c r="AK96">
        <v>51.775199999999998</v>
      </c>
      <c r="AL96">
        <v>10.458</v>
      </c>
      <c r="AM96">
        <v>15.836040000000001</v>
      </c>
      <c r="AN96">
        <v>0.93737000000000004</v>
      </c>
      <c r="AO96">
        <v>3.1646160000000001</v>
      </c>
      <c r="AP96">
        <v>3.0743999999999998</v>
      </c>
      <c r="AQ96">
        <v>32.130000000000003</v>
      </c>
      <c r="AR96">
        <v>31.897383000000001</v>
      </c>
      <c r="AS96">
        <v>0</v>
      </c>
      <c r="AT96">
        <v>9.8879999999999999</v>
      </c>
      <c r="AU96">
        <v>0</v>
      </c>
      <c r="AV96">
        <v>0</v>
      </c>
      <c r="AW96">
        <v>9.7739999999999991</v>
      </c>
      <c r="AX96">
        <v>12.055999999999999</v>
      </c>
      <c r="AY96">
        <v>0</v>
      </c>
      <c r="AZ96">
        <v>0</v>
      </c>
      <c r="BA96">
        <f t="shared" si="1"/>
        <v>2798.3783899999999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20.824000000000002</v>
      </c>
      <c r="J97">
        <v>1.0960000000000001</v>
      </c>
      <c r="K97">
        <v>686.77995799999997</v>
      </c>
      <c r="L97">
        <v>560.75250000000005</v>
      </c>
      <c r="M97">
        <v>92</v>
      </c>
      <c r="N97">
        <v>118.125</v>
      </c>
      <c r="O97">
        <v>123.66562500000001</v>
      </c>
      <c r="P97">
        <v>125.58750000000001</v>
      </c>
      <c r="Q97">
        <v>21.823619999999998</v>
      </c>
      <c r="R97">
        <v>21.196097999999999</v>
      </c>
      <c r="S97">
        <v>26.390910000000002</v>
      </c>
      <c r="T97">
        <v>0</v>
      </c>
      <c r="U97">
        <v>418.77</v>
      </c>
      <c r="V97">
        <v>13.205</v>
      </c>
      <c r="W97">
        <v>98.34375</v>
      </c>
      <c r="X97">
        <v>0</v>
      </c>
      <c r="Y97">
        <v>0</v>
      </c>
      <c r="Z97">
        <v>13.2</v>
      </c>
      <c r="AA97">
        <v>28.09872</v>
      </c>
      <c r="AB97">
        <v>39.456800000000001</v>
      </c>
      <c r="AC97">
        <v>19.35568</v>
      </c>
      <c r="AD97">
        <v>18.229800000000001</v>
      </c>
      <c r="AE97">
        <v>30.792000000000002</v>
      </c>
      <c r="AF97">
        <v>8.8740000000000006</v>
      </c>
      <c r="AG97">
        <v>40.263599999999997</v>
      </c>
      <c r="AH97">
        <v>70.172700000000006</v>
      </c>
      <c r="AI97">
        <v>0</v>
      </c>
      <c r="AJ97">
        <v>0</v>
      </c>
      <c r="AK97">
        <v>51.775199999999998</v>
      </c>
      <c r="AL97">
        <v>10.458</v>
      </c>
      <c r="AM97">
        <v>15.836040000000001</v>
      </c>
      <c r="AN97">
        <v>0.93737000000000004</v>
      </c>
      <c r="AO97">
        <v>3.2107739999999998</v>
      </c>
      <c r="AP97">
        <v>2.4339</v>
      </c>
      <c r="AQ97">
        <v>31.5</v>
      </c>
      <c r="AR97">
        <v>31.897383000000001</v>
      </c>
      <c r="AS97">
        <v>0</v>
      </c>
      <c r="AT97">
        <v>9.8879999999999999</v>
      </c>
      <c r="AU97">
        <v>0</v>
      </c>
      <c r="AV97">
        <v>0</v>
      </c>
      <c r="AW97">
        <v>6.516</v>
      </c>
      <c r="AX97">
        <v>12.055999999999999</v>
      </c>
      <c r="AY97">
        <v>0</v>
      </c>
      <c r="AZ97">
        <v>0</v>
      </c>
      <c r="BA97">
        <f t="shared" si="1"/>
        <v>2773.5119280000004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20.824000000000002</v>
      </c>
      <c r="J98">
        <v>1.0960000000000001</v>
      </c>
      <c r="K98">
        <v>686.77995799999997</v>
      </c>
      <c r="L98">
        <v>560.75250000000005</v>
      </c>
      <c r="M98">
        <v>92</v>
      </c>
      <c r="N98">
        <v>118.125</v>
      </c>
      <c r="O98">
        <v>123.66562500000001</v>
      </c>
      <c r="P98">
        <v>125.58750000000001</v>
      </c>
      <c r="Q98">
        <v>21.823619999999998</v>
      </c>
      <c r="R98">
        <v>21.196097999999999</v>
      </c>
      <c r="S98">
        <v>26.390910000000002</v>
      </c>
      <c r="T98">
        <v>0</v>
      </c>
      <c r="U98">
        <v>418.77</v>
      </c>
      <c r="V98">
        <v>13.205</v>
      </c>
      <c r="W98">
        <v>98.34375</v>
      </c>
      <c r="X98">
        <v>0</v>
      </c>
      <c r="Y98">
        <v>0</v>
      </c>
      <c r="Z98">
        <v>13.2</v>
      </c>
      <c r="AA98">
        <v>28.09872</v>
      </c>
      <c r="AB98">
        <v>39.456800000000001</v>
      </c>
      <c r="AC98">
        <v>19.35568</v>
      </c>
      <c r="AD98">
        <v>18.229800000000001</v>
      </c>
      <c r="AE98">
        <v>30.792000000000002</v>
      </c>
      <c r="AF98">
        <v>8.8740000000000006</v>
      </c>
      <c r="AG98">
        <v>40.263599999999997</v>
      </c>
      <c r="AH98">
        <v>70.172700000000006</v>
      </c>
      <c r="AI98">
        <v>0</v>
      </c>
      <c r="AJ98">
        <v>0</v>
      </c>
      <c r="AK98">
        <v>51.775199999999998</v>
      </c>
      <c r="AL98">
        <v>10.458</v>
      </c>
      <c r="AM98">
        <v>15.836040000000001</v>
      </c>
      <c r="AN98">
        <v>0.93737000000000004</v>
      </c>
      <c r="AO98">
        <v>3.2101860000000002</v>
      </c>
      <c r="AP98">
        <v>2.4339</v>
      </c>
      <c r="AQ98">
        <v>31.5</v>
      </c>
      <c r="AR98">
        <v>31.897383000000001</v>
      </c>
      <c r="AS98">
        <v>0</v>
      </c>
      <c r="AT98">
        <v>9.8879999999999999</v>
      </c>
      <c r="AU98">
        <v>0</v>
      </c>
      <c r="AV98">
        <v>0</v>
      </c>
      <c r="AW98">
        <v>3.258</v>
      </c>
      <c r="AX98">
        <v>12.055999999999999</v>
      </c>
      <c r="AY98">
        <v>0</v>
      </c>
      <c r="AZ98">
        <v>0</v>
      </c>
      <c r="BA98">
        <f t="shared" si="1"/>
        <v>2770.2533399999998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0.72528749999999953</v>
      </c>
      <c r="D99">
        <f t="shared" si="2"/>
        <v>2.8349999999999986E-2</v>
      </c>
      <c r="E99">
        <f t="shared" si="2"/>
        <v>0</v>
      </c>
      <c r="F99">
        <f t="shared" si="2"/>
        <v>0.42842699999999995</v>
      </c>
      <c r="G99">
        <f t="shared" si="2"/>
        <v>0</v>
      </c>
      <c r="H99">
        <f t="shared" si="2"/>
        <v>0</v>
      </c>
      <c r="I99">
        <f t="shared" si="2"/>
        <v>0.47210200000000041</v>
      </c>
      <c r="J99">
        <f t="shared" si="2"/>
        <v>0.18495000000000011</v>
      </c>
      <c r="K99">
        <f t="shared" si="2"/>
        <v>16.425592044999984</v>
      </c>
      <c r="L99">
        <f t="shared" si="2"/>
        <v>14.520660000000026</v>
      </c>
      <c r="M99">
        <f t="shared" si="2"/>
        <v>2.125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0.52376687999999882</v>
      </c>
      <c r="R99">
        <f t="shared" si="2"/>
        <v>0.50870635199999881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0.33161077100000008</v>
      </c>
      <c r="W99">
        <f t="shared" si="2"/>
        <v>2.3602500000000002</v>
      </c>
      <c r="X99">
        <f t="shared" si="2"/>
        <v>0</v>
      </c>
      <c r="Y99">
        <f t="shared" si="2"/>
        <v>0</v>
      </c>
      <c r="Z99">
        <f t="shared" si="2"/>
        <v>0.20381460000000037</v>
      </c>
      <c r="AA99">
        <f t="shared" si="2"/>
        <v>0.47398972999999966</v>
      </c>
      <c r="AB99">
        <f t="shared" si="2"/>
        <v>0.5509755549999994</v>
      </c>
      <c r="AC99">
        <f t="shared" si="2"/>
        <v>0.41869837599999937</v>
      </c>
      <c r="AD99">
        <f t="shared" si="2"/>
        <v>0.42642276300000032</v>
      </c>
      <c r="AE99">
        <f t="shared" si="2"/>
        <v>0.76979486800000008</v>
      </c>
      <c r="AF99">
        <f t="shared" si="2"/>
        <v>0.28495400000000037</v>
      </c>
      <c r="AG99">
        <f t="shared" si="2"/>
        <v>0.96632640000000247</v>
      </c>
      <c r="AH99">
        <f t="shared" si="2"/>
        <v>1.5112226000000004</v>
      </c>
      <c r="AI99">
        <f t="shared" si="2"/>
        <v>0.15276000000000001</v>
      </c>
      <c r="AJ99">
        <f t="shared" si="2"/>
        <v>0</v>
      </c>
      <c r="AK99">
        <f t="shared" si="2"/>
        <v>1.2426048000000007</v>
      </c>
      <c r="AL99">
        <f t="shared" si="2"/>
        <v>0.87091900000000066</v>
      </c>
      <c r="AM99">
        <f t="shared" si="2"/>
        <v>0.29296674000000006</v>
      </c>
      <c r="AN99">
        <f t="shared" si="2"/>
        <v>2.2544705000000019E-2</v>
      </c>
      <c r="AO99">
        <f t="shared" si="2"/>
        <v>5.2138180499999985E-2</v>
      </c>
      <c r="AP99">
        <f t="shared" si="2"/>
        <v>6.7764900000000031E-2</v>
      </c>
      <c r="AQ99">
        <f t="shared" si="2"/>
        <v>0.42570675000000036</v>
      </c>
      <c r="AR99">
        <f t="shared" si="2"/>
        <v>0.76791012300000017</v>
      </c>
      <c r="AS99">
        <f t="shared" si="2"/>
        <v>0</v>
      </c>
      <c r="AT99">
        <f t="shared" si="2"/>
        <v>0.30193419999999976</v>
      </c>
      <c r="AU99">
        <f t="shared" si="2"/>
        <v>0</v>
      </c>
      <c r="AV99">
        <f t="shared" si="2"/>
        <v>0</v>
      </c>
      <c r="AW99">
        <f t="shared" si="2"/>
        <v>4.2625500000000011E-2</v>
      </c>
      <c r="AX99">
        <f t="shared" si="2"/>
        <v>0.16494800000000007</v>
      </c>
      <c r="AY99">
        <f t="shared" si="2"/>
        <v>0</v>
      </c>
      <c r="AZ99">
        <f t="shared" si="2"/>
        <v>0</v>
      </c>
      <c r="BA99">
        <f>SUM(B99:AZ99)</f>
        <v>68.146661178499997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1.4399869999999999</v>
      </c>
      <c r="J3">
        <v>4.2031999999999998</v>
      </c>
      <c r="K3">
        <v>573.88676099999998</v>
      </c>
      <c r="L3">
        <v>653.15</v>
      </c>
      <c r="M3">
        <v>85</v>
      </c>
      <c r="N3">
        <v>118.125</v>
      </c>
      <c r="O3">
        <v>123.66562500000001</v>
      </c>
      <c r="P3">
        <v>125.58750000000001</v>
      </c>
      <c r="Q3">
        <v>21.82</v>
      </c>
      <c r="R3">
        <v>21.196097999999999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98.34</v>
      </c>
      <c r="Y3">
        <v>0</v>
      </c>
      <c r="Z3">
        <v>6.5537999999999998</v>
      </c>
      <c r="AA3">
        <v>28.045000000000002</v>
      </c>
      <c r="AB3">
        <v>13.0634</v>
      </c>
      <c r="AC3">
        <v>9.6778399999999998</v>
      </c>
      <c r="AD3">
        <v>9.1149000000000004</v>
      </c>
      <c r="AE3">
        <v>28.225999999999999</v>
      </c>
      <c r="AF3">
        <v>8.8740000000000006</v>
      </c>
      <c r="AG3">
        <v>40.263599999999997</v>
      </c>
      <c r="AH3">
        <v>23.390899999999998</v>
      </c>
      <c r="AI3">
        <v>0</v>
      </c>
      <c r="AJ3">
        <v>0</v>
      </c>
      <c r="AK3">
        <v>51.775199999999998</v>
      </c>
      <c r="AL3">
        <v>20.916</v>
      </c>
      <c r="AM3">
        <v>10.557359999999999</v>
      </c>
      <c r="AN3">
        <v>0.93737000000000004</v>
      </c>
      <c r="AO3">
        <v>6.0637499999999998</v>
      </c>
      <c r="AP3">
        <v>1.7934000000000001</v>
      </c>
      <c r="AQ3">
        <v>22.806000000000001</v>
      </c>
      <c r="AR3">
        <v>49.68</v>
      </c>
      <c r="AS3">
        <v>32.688360000000003</v>
      </c>
      <c r="AT3">
        <v>14.996771000000001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2711.6470020000006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4.2031999999999998</v>
      </c>
      <c r="K4">
        <v>611.06426099999999</v>
      </c>
      <c r="L4">
        <v>653.15</v>
      </c>
      <c r="M4">
        <v>85</v>
      </c>
      <c r="N4">
        <v>118.125</v>
      </c>
      <c r="O4">
        <v>123.66562500000001</v>
      </c>
      <c r="P4">
        <v>125.58750000000001</v>
      </c>
      <c r="Q4">
        <v>21.82</v>
      </c>
      <c r="R4">
        <v>21.196097999999999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98.34</v>
      </c>
      <c r="Y4">
        <v>0</v>
      </c>
      <c r="Z4">
        <v>6.5537999999999998</v>
      </c>
      <c r="AA4">
        <v>28.045000000000002</v>
      </c>
      <c r="AB4">
        <v>13.0634</v>
      </c>
      <c r="AC4">
        <v>9.6778399999999998</v>
      </c>
      <c r="AD4">
        <v>9.1149000000000004</v>
      </c>
      <c r="AE4">
        <v>28.225999999999999</v>
      </c>
      <c r="AF4">
        <v>8.8740000000000006</v>
      </c>
      <c r="AG4">
        <v>40.263599999999997</v>
      </c>
      <c r="AH4">
        <v>23.390899999999998</v>
      </c>
      <c r="AI4">
        <v>0</v>
      </c>
      <c r="AJ4">
        <v>0</v>
      </c>
      <c r="AK4">
        <v>51.775199999999998</v>
      </c>
      <c r="AL4">
        <v>20.916</v>
      </c>
      <c r="AM4">
        <v>10.557359999999999</v>
      </c>
      <c r="AN4">
        <v>0.93737000000000004</v>
      </c>
      <c r="AO4">
        <v>6.0440519999999998</v>
      </c>
      <c r="AP4">
        <v>1.7934000000000001</v>
      </c>
      <c r="AQ4">
        <v>22.806000000000001</v>
      </c>
      <c r="AR4">
        <v>49.68</v>
      </c>
      <c r="AS4">
        <v>32.688360000000003</v>
      </c>
      <c r="AT4">
        <v>14.996771000000001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2747.364817000001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4.2031999999999998</v>
      </c>
      <c r="K5">
        <v>648.241761</v>
      </c>
      <c r="L5">
        <v>653.15</v>
      </c>
      <c r="M5">
        <v>85</v>
      </c>
      <c r="N5">
        <v>118.125</v>
      </c>
      <c r="O5">
        <v>123.66562500000001</v>
      </c>
      <c r="P5">
        <v>125.58750000000001</v>
      </c>
      <c r="Q5">
        <v>21.82</v>
      </c>
      <c r="R5">
        <v>21.196097999999999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98.34</v>
      </c>
      <c r="Y5">
        <v>0</v>
      </c>
      <c r="Z5">
        <v>6.5537999999999998</v>
      </c>
      <c r="AA5">
        <v>28.045000000000002</v>
      </c>
      <c r="AB5">
        <v>13.0634</v>
      </c>
      <c r="AC5">
        <v>9.6778399999999998</v>
      </c>
      <c r="AD5">
        <v>9.1149000000000004</v>
      </c>
      <c r="AE5">
        <v>28.225999999999999</v>
      </c>
      <c r="AF5">
        <v>8.8740000000000006</v>
      </c>
      <c r="AG5">
        <v>40.263599999999997</v>
      </c>
      <c r="AH5">
        <v>23.390899999999998</v>
      </c>
      <c r="AI5">
        <v>0</v>
      </c>
      <c r="AJ5">
        <v>0</v>
      </c>
      <c r="AK5">
        <v>51.775199999999998</v>
      </c>
      <c r="AL5">
        <v>20.916</v>
      </c>
      <c r="AM5">
        <v>10.557359999999999</v>
      </c>
      <c r="AN5">
        <v>0.93737000000000004</v>
      </c>
      <c r="AO5">
        <v>6.0960900000000002</v>
      </c>
      <c r="AP5">
        <v>1.7934000000000001</v>
      </c>
      <c r="AQ5">
        <v>22.806000000000001</v>
      </c>
      <c r="AR5">
        <v>49.68</v>
      </c>
      <c r="AS5">
        <v>32.688360000000003</v>
      </c>
      <c r="AT5">
        <v>13.813631000000001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2783.4112150000005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4.2031999999999998</v>
      </c>
      <c r="K6">
        <v>685.41926100000001</v>
      </c>
      <c r="L6">
        <v>653.15</v>
      </c>
      <c r="M6">
        <v>85</v>
      </c>
      <c r="N6">
        <v>118.125</v>
      </c>
      <c r="O6">
        <v>123.66562500000001</v>
      </c>
      <c r="P6">
        <v>125.58750000000001</v>
      </c>
      <c r="Q6">
        <v>21.82</v>
      </c>
      <c r="R6">
        <v>21.196097999999999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98.34</v>
      </c>
      <c r="Y6">
        <v>0</v>
      </c>
      <c r="Z6">
        <v>6.5537999999999998</v>
      </c>
      <c r="AA6">
        <v>13.983000000000001</v>
      </c>
      <c r="AB6">
        <v>13.0634</v>
      </c>
      <c r="AC6">
        <v>9.6778399999999998</v>
      </c>
      <c r="AD6">
        <v>9.1149000000000004</v>
      </c>
      <c r="AE6">
        <v>28.225999999999999</v>
      </c>
      <c r="AF6">
        <v>8.8740000000000006</v>
      </c>
      <c r="AG6">
        <v>40.263599999999997</v>
      </c>
      <c r="AH6">
        <v>23.390899999999998</v>
      </c>
      <c r="AI6">
        <v>0</v>
      </c>
      <c r="AJ6">
        <v>0</v>
      </c>
      <c r="AK6">
        <v>51.775199999999998</v>
      </c>
      <c r="AL6">
        <v>20.916</v>
      </c>
      <c r="AM6">
        <v>10.557359999999999</v>
      </c>
      <c r="AN6">
        <v>0.93737000000000004</v>
      </c>
      <c r="AO6">
        <v>6.0287639999999998</v>
      </c>
      <c r="AP6">
        <v>1.7934000000000001</v>
      </c>
      <c r="AQ6">
        <v>22.806000000000001</v>
      </c>
      <c r="AR6">
        <v>49.68</v>
      </c>
      <c r="AS6">
        <v>32.688360000000003</v>
      </c>
      <c r="AT6">
        <v>14.996771000000001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2807.6425290000006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4.2031999999999998</v>
      </c>
      <c r="K7">
        <v>686.77995799999997</v>
      </c>
      <c r="L7">
        <v>653.15</v>
      </c>
      <c r="M7">
        <v>85</v>
      </c>
      <c r="N7">
        <v>118.125</v>
      </c>
      <c r="O7">
        <v>123.66562500000001</v>
      </c>
      <c r="P7">
        <v>125.58750000000001</v>
      </c>
      <c r="Q7">
        <v>21.82</v>
      </c>
      <c r="R7">
        <v>21.196097999999999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98.34</v>
      </c>
      <c r="Y7">
        <v>0</v>
      </c>
      <c r="Z7">
        <v>6.5537999999999998</v>
      </c>
      <c r="AA7">
        <v>13.983000000000001</v>
      </c>
      <c r="AB7">
        <v>13.0634</v>
      </c>
      <c r="AC7">
        <v>9.6778399999999998</v>
      </c>
      <c r="AD7">
        <v>9.1149000000000004</v>
      </c>
      <c r="AE7">
        <v>28.225999999999999</v>
      </c>
      <c r="AF7">
        <v>8.8740000000000006</v>
      </c>
      <c r="AG7">
        <v>40.263599999999997</v>
      </c>
      <c r="AH7">
        <v>23.390899999999998</v>
      </c>
      <c r="AI7">
        <v>0</v>
      </c>
      <c r="AJ7">
        <v>0</v>
      </c>
      <c r="AK7">
        <v>51.775199999999998</v>
      </c>
      <c r="AL7">
        <v>20.916</v>
      </c>
      <c r="AM7">
        <v>10.557359999999999</v>
      </c>
      <c r="AN7">
        <v>0.93737000000000004</v>
      </c>
      <c r="AO7">
        <v>3.3198479999999999</v>
      </c>
      <c r="AP7">
        <v>1.7934000000000001</v>
      </c>
      <c r="AQ7">
        <v>22.806000000000001</v>
      </c>
      <c r="AR7">
        <v>49.68</v>
      </c>
      <c r="AS7">
        <v>31.897383000000001</v>
      </c>
      <c r="AT7">
        <v>14.996771000000001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2805.5033330000006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4.2031999999999998</v>
      </c>
      <c r="K8">
        <v>686.77995799999997</v>
      </c>
      <c r="L8">
        <v>653.15</v>
      </c>
      <c r="M8">
        <v>85</v>
      </c>
      <c r="N8">
        <v>118.125</v>
      </c>
      <c r="O8">
        <v>123.66562500000001</v>
      </c>
      <c r="P8">
        <v>125.58750000000001</v>
      </c>
      <c r="Q8">
        <v>21.82</v>
      </c>
      <c r="R8">
        <v>21.196097999999999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98.34</v>
      </c>
      <c r="Y8">
        <v>0</v>
      </c>
      <c r="Z8">
        <v>6.5537999999999998</v>
      </c>
      <c r="AA8">
        <v>13.983000000000001</v>
      </c>
      <c r="AB8">
        <v>13.0634</v>
      </c>
      <c r="AC8">
        <v>9.6778399999999998</v>
      </c>
      <c r="AD8">
        <v>9.1149000000000004</v>
      </c>
      <c r="AE8">
        <v>28.225999999999999</v>
      </c>
      <c r="AF8">
        <v>8.8740000000000006</v>
      </c>
      <c r="AG8">
        <v>40.263599999999997</v>
      </c>
      <c r="AH8">
        <v>23.390899999999998</v>
      </c>
      <c r="AI8">
        <v>0</v>
      </c>
      <c r="AJ8">
        <v>0</v>
      </c>
      <c r="AK8">
        <v>51.775199999999998</v>
      </c>
      <c r="AL8">
        <v>20.916</v>
      </c>
      <c r="AM8">
        <v>10.557359999999999</v>
      </c>
      <c r="AN8">
        <v>0.93737000000000004</v>
      </c>
      <c r="AO8">
        <v>3.3198479999999999</v>
      </c>
      <c r="AP8">
        <v>1.7934000000000001</v>
      </c>
      <c r="AQ8">
        <v>22.806000000000001</v>
      </c>
      <c r="AR8">
        <v>49.68</v>
      </c>
      <c r="AS8">
        <v>31.897383000000001</v>
      </c>
      <c r="AT8">
        <v>10.240608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2800.7471700000006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4.2031999999999998</v>
      </c>
      <c r="K9">
        <v>686.77995799999997</v>
      </c>
      <c r="L9">
        <v>653.15</v>
      </c>
      <c r="M9">
        <v>85</v>
      </c>
      <c r="N9">
        <v>118.125</v>
      </c>
      <c r="O9">
        <v>123.66562500000001</v>
      </c>
      <c r="P9">
        <v>125.58750000000001</v>
      </c>
      <c r="Q9">
        <v>21.82</v>
      </c>
      <c r="R9">
        <v>21.196097999999999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98.34</v>
      </c>
      <c r="Y9">
        <v>0</v>
      </c>
      <c r="Z9">
        <v>6.5537999999999998</v>
      </c>
      <c r="AA9">
        <v>13.983000000000001</v>
      </c>
      <c r="AB9">
        <v>13.0634</v>
      </c>
      <c r="AC9">
        <v>9.6778399999999998</v>
      </c>
      <c r="AD9">
        <v>9.1149000000000004</v>
      </c>
      <c r="AE9">
        <v>28.225999999999999</v>
      </c>
      <c r="AF9">
        <v>8.8740000000000006</v>
      </c>
      <c r="AG9">
        <v>40.263599999999997</v>
      </c>
      <c r="AH9">
        <v>23.390899999999998</v>
      </c>
      <c r="AI9">
        <v>0</v>
      </c>
      <c r="AJ9">
        <v>0</v>
      </c>
      <c r="AK9">
        <v>51.775199999999998</v>
      </c>
      <c r="AL9">
        <v>20.916</v>
      </c>
      <c r="AM9">
        <v>10.557359999999999</v>
      </c>
      <c r="AN9">
        <v>0.93737000000000004</v>
      </c>
      <c r="AO9">
        <v>3.3348420000000001</v>
      </c>
      <c r="AP9">
        <v>1.7934000000000001</v>
      </c>
      <c r="AQ9">
        <v>21.167999999999999</v>
      </c>
      <c r="AR9">
        <v>49.68</v>
      </c>
      <c r="AS9">
        <v>31.897383000000001</v>
      </c>
      <c r="AT9">
        <v>14.996771000000001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2803.8803270000008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4.2031999999999998</v>
      </c>
      <c r="K10">
        <v>686.77995799999997</v>
      </c>
      <c r="L10">
        <v>653.15</v>
      </c>
      <c r="M10">
        <v>85</v>
      </c>
      <c r="N10">
        <v>118.125</v>
      </c>
      <c r="O10">
        <v>123.66562500000001</v>
      </c>
      <c r="P10">
        <v>125.58750000000001</v>
      </c>
      <c r="Q10">
        <v>21.82</v>
      </c>
      <c r="R10">
        <v>21.196097999999999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98.34</v>
      </c>
      <c r="Y10">
        <v>0</v>
      </c>
      <c r="Z10">
        <v>6.5537999999999998</v>
      </c>
      <c r="AA10">
        <v>13.983000000000001</v>
      </c>
      <c r="AB10">
        <v>13.0634</v>
      </c>
      <c r="AC10">
        <v>9.6778399999999998</v>
      </c>
      <c r="AD10">
        <v>9.1149000000000004</v>
      </c>
      <c r="AE10">
        <v>28.225999999999999</v>
      </c>
      <c r="AF10">
        <v>8.8740000000000006</v>
      </c>
      <c r="AG10">
        <v>40.263599999999997</v>
      </c>
      <c r="AH10">
        <v>23.390899999999998</v>
      </c>
      <c r="AI10">
        <v>0</v>
      </c>
      <c r="AJ10">
        <v>0</v>
      </c>
      <c r="AK10">
        <v>51.775199999999998</v>
      </c>
      <c r="AL10">
        <v>20.916</v>
      </c>
      <c r="AM10">
        <v>10.557359999999999</v>
      </c>
      <c r="AN10">
        <v>0.93737000000000004</v>
      </c>
      <c r="AO10">
        <v>3.4089299999999998</v>
      </c>
      <c r="AP10">
        <v>1.7934000000000001</v>
      </c>
      <c r="AQ10">
        <v>11.403</v>
      </c>
      <c r="AR10">
        <v>49.68</v>
      </c>
      <c r="AS10">
        <v>31.897383000000001</v>
      </c>
      <c r="AT10">
        <v>14.996771000000001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2794.1894150000003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4.2031999999999998</v>
      </c>
      <c r="K11">
        <v>686.77995799999997</v>
      </c>
      <c r="L11">
        <v>653.15</v>
      </c>
      <c r="M11">
        <v>85</v>
      </c>
      <c r="N11">
        <v>118.125</v>
      </c>
      <c r="O11">
        <v>123.66562500000001</v>
      </c>
      <c r="P11">
        <v>125.58750000000001</v>
      </c>
      <c r="Q11">
        <v>21.82</v>
      </c>
      <c r="R11">
        <v>21.196097999999999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98.34</v>
      </c>
      <c r="Y11">
        <v>0</v>
      </c>
      <c r="Z11">
        <v>6.5537999999999998</v>
      </c>
      <c r="AA11">
        <v>7.9</v>
      </c>
      <c r="AB11">
        <v>13.0634</v>
      </c>
      <c r="AC11">
        <v>9.6778399999999998</v>
      </c>
      <c r="AD11">
        <v>9.1149000000000004</v>
      </c>
      <c r="AE11">
        <v>28.225999999999999</v>
      </c>
      <c r="AF11">
        <v>8.8740000000000006</v>
      </c>
      <c r="AG11">
        <v>40.263599999999997</v>
      </c>
      <c r="AH11">
        <v>23.390899999999998</v>
      </c>
      <c r="AI11">
        <v>0</v>
      </c>
      <c r="AJ11">
        <v>0</v>
      </c>
      <c r="AK11">
        <v>51.775199999999998</v>
      </c>
      <c r="AL11">
        <v>34.86</v>
      </c>
      <c r="AM11">
        <v>10.557359999999999</v>
      </c>
      <c r="AN11">
        <v>0.93737000000000004</v>
      </c>
      <c r="AO11">
        <v>3.3313139999999999</v>
      </c>
      <c r="AP11">
        <v>1.7934000000000001</v>
      </c>
      <c r="AQ11">
        <v>10.584</v>
      </c>
      <c r="AR11">
        <v>49.68</v>
      </c>
      <c r="AS11">
        <v>31.897383000000001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2801.1537989999997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4.2031999999999998</v>
      </c>
      <c r="K12">
        <v>686.77995799999997</v>
      </c>
      <c r="L12">
        <v>653.15</v>
      </c>
      <c r="M12">
        <v>85</v>
      </c>
      <c r="N12">
        <v>118.125</v>
      </c>
      <c r="O12">
        <v>123.66562500000001</v>
      </c>
      <c r="P12">
        <v>125.58750000000001</v>
      </c>
      <c r="Q12">
        <v>21.82</v>
      </c>
      <c r="R12">
        <v>21.196097999999999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98.34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28.225999999999999</v>
      </c>
      <c r="AF12">
        <v>8.8740000000000006</v>
      </c>
      <c r="AG12">
        <v>40.263599999999997</v>
      </c>
      <c r="AH12">
        <v>46.781799999999997</v>
      </c>
      <c r="AI12">
        <v>0</v>
      </c>
      <c r="AJ12">
        <v>0</v>
      </c>
      <c r="AK12">
        <v>51.775199999999998</v>
      </c>
      <c r="AL12">
        <v>80.177999999999997</v>
      </c>
      <c r="AM12">
        <v>10.557359999999999</v>
      </c>
      <c r="AN12">
        <v>0.93737000000000004</v>
      </c>
      <c r="AO12">
        <v>3.301326</v>
      </c>
      <c r="AP12">
        <v>1.7934000000000001</v>
      </c>
      <c r="AQ12">
        <v>10.584</v>
      </c>
      <c r="AR12">
        <v>49.68</v>
      </c>
      <c r="AS12">
        <v>31.897383000000001</v>
      </c>
      <c r="AT12">
        <v>14.551079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2861.4870189999997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4.2031999999999998</v>
      </c>
      <c r="K13">
        <v>686.77995799999997</v>
      </c>
      <c r="L13">
        <v>653.15</v>
      </c>
      <c r="M13">
        <v>85</v>
      </c>
      <c r="N13">
        <v>118.125</v>
      </c>
      <c r="O13">
        <v>123.66562500000001</v>
      </c>
      <c r="P13">
        <v>125.58750000000001</v>
      </c>
      <c r="Q13">
        <v>21.82</v>
      </c>
      <c r="R13">
        <v>21.196097999999999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98.34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28.225999999999999</v>
      </c>
      <c r="AF13">
        <v>8.8740000000000006</v>
      </c>
      <c r="AG13">
        <v>40.263599999999997</v>
      </c>
      <c r="AH13">
        <v>46.781799999999997</v>
      </c>
      <c r="AI13">
        <v>0</v>
      </c>
      <c r="AJ13">
        <v>0</v>
      </c>
      <c r="AK13">
        <v>51.775199999999998</v>
      </c>
      <c r="AL13">
        <v>80.177999999999997</v>
      </c>
      <c r="AM13">
        <v>10.557359999999999</v>
      </c>
      <c r="AN13">
        <v>0.93737000000000004</v>
      </c>
      <c r="AO13">
        <v>3.3157320000000001</v>
      </c>
      <c r="AP13">
        <v>1.7934000000000001</v>
      </c>
      <c r="AQ13">
        <v>10.584</v>
      </c>
      <c r="AR13">
        <v>49.68</v>
      </c>
      <c r="AS13">
        <v>31.897383000000001</v>
      </c>
      <c r="AT13">
        <v>14.996771000000001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2861.9471170000002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4.2031999999999998</v>
      </c>
      <c r="K14">
        <v>686.77995799999997</v>
      </c>
      <c r="L14">
        <v>653.15</v>
      </c>
      <c r="M14">
        <v>85</v>
      </c>
      <c r="N14">
        <v>118.125</v>
      </c>
      <c r="O14">
        <v>123.66562500000001</v>
      </c>
      <c r="P14">
        <v>125.58750000000001</v>
      </c>
      <c r="Q14">
        <v>21.82</v>
      </c>
      <c r="R14">
        <v>21.196097999999999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98.34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28.225999999999999</v>
      </c>
      <c r="AF14">
        <v>8.8740000000000006</v>
      </c>
      <c r="AG14">
        <v>40.263599999999997</v>
      </c>
      <c r="AH14">
        <v>46.781799999999997</v>
      </c>
      <c r="AI14">
        <v>0</v>
      </c>
      <c r="AJ14">
        <v>0</v>
      </c>
      <c r="AK14">
        <v>51.775199999999998</v>
      </c>
      <c r="AL14">
        <v>80.177999999999997</v>
      </c>
      <c r="AM14">
        <v>10.557359999999999</v>
      </c>
      <c r="AN14">
        <v>0.93737000000000004</v>
      </c>
      <c r="AO14">
        <v>3.4309799999999999</v>
      </c>
      <c r="AP14">
        <v>1.7934000000000001</v>
      </c>
      <c r="AQ14">
        <v>8.0640000000000001</v>
      </c>
      <c r="AR14">
        <v>49.68</v>
      </c>
      <c r="AS14">
        <v>31.897383000000001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2859.5423650000002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4.2031999999999998</v>
      </c>
      <c r="K15">
        <v>686.77995799999997</v>
      </c>
      <c r="L15">
        <v>642.11180000000002</v>
      </c>
      <c r="M15">
        <v>85</v>
      </c>
      <c r="N15">
        <v>118.125</v>
      </c>
      <c r="O15">
        <v>123.66562500000001</v>
      </c>
      <c r="P15">
        <v>125.58750000000001</v>
      </c>
      <c r="Q15">
        <v>21.82</v>
      </c>
      <c r="R15">
        <v>21.196097999999999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98.34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28.225999999999999</v>
      </c>
      <c r="AF15">
        <v>8.8740000000000006</v>
      </c>
      <c r="AG15">
        <v>40.263599999999997</v>
      </c>
      <c r="AH15">
        <v>46.781799999999997</v>
      </c>
      <c r="AI15">
        <v>0</v>
      </c>
      <c r="AJ15">
        <v>0</v>
      </c>
      <c r="AK15">
        <v>51.775199999999998</v>
      </c>
      <c r="AL15">
        <v>80.177999999999997</v>
      </c>
      <c r="AM15">
        <v>10.557359999999999</v>
      </c>
      <c r="AN15">
        <v>0.93737000000000004</v>
      </c>
      <c r="AO15">
        <v>3.3968759999999998</v>
      </c>
      <c r="AP15">
        <v>1.7934000000000001</v>
      </c>
      <c r="AQ15">
        <v>0</v>
      </c>
      <c r="AR15">
        <v>52.991999999999997</v>
      </c>
      <c r="AS15">
        <v>31.897383000000001</v>
      </c>
      <c r="AT15">
        <v>13.260676999999999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2841.9819670000006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4.2031999999999998</v>
      </c>
      <c r="K16">
        <v>686.77995799999997</v>
      </c>
      <c r="L16">
        <v>642.11180000000002</v>
      </c>
      <c r="M16">
        <v>85</v>
      </c>
      <c r="N16">
        <v>118.125</v>
      </c>
      <c r="O16">
        <v>123.66562500000001</v>
      </c>
      <c r="P16">
        <v>125.58750000000001</v>
      </c>
      <c r="Q16">
        <v>21.82</v>
      </c>
      <c r="R16">
        <v>21.196097999999999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98.34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28.225999999999999</v>
      </c>
      <c r="AF16">
        <v>8.8740000000000006</v>
      </c>
      <c r="AG16">
        <v>40.263599999999997</v>
      </c>
      <c r="AH16">
        <v>46.781799999999997</v>
      </c>
      <c r="AI16">
        <v>0</v>
      </c>
      <c r="AJ16">
        <v>0</v>
      </c>
      <c r="AK16">
        <v>51.775199999999998</v>
      </c>
      <c r="AL16">
        <v>80.177999999999997</v>
      </c>
      <c r="AM16">
        <v>10.557359999999999</v>
      </c>
      <c r="AN16">
        <v>0.93737000000000004</v>
      </c>
      <c r="AO16">
        <v>3.3907020000000001</v>
      </c>
      <c r="AP16">
        <v>1.7934000000000001</v>
      </c>
      <c r="AQ16">
        <v>0</v>
      </c>
      <c r="AR16">
        <v>52.991999999999997</v>
      </c>
      <c r="AS16">
        <v>31.897383000000001</v>
      </c>
      <c r="AT16">
        <v>14.996771000000001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2843.7118870000008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4.2031999999999998</v>
      </c>
      <c r="K17">
        <v>686.77995799999997</v>
      </c>
      <c r="L17">
        <v>642.11180000000002</v>
      </c>
      <c r="M17">
        <v>85</v>
      </c>
      <c r="N17">
        <v>118.125</v>
      </c>
      <c r="O17">
        <v>123.66562500000001</v>
      </c>
      <c r="P17">
        <v>125.58750000000001</v>
      </c>
      <c r="Q17">
        <v>21.82</v>
      </c>
      <c r="R17">
        <v>21.196097999999999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98.34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28.225999999999999</v>
      </c>
      <c r="AF17">
        <v>8.8740000000000006</v>
      </c>
      <c r="AG17">
        <v>40.263599999999997</v>
      </c>
      <c r="AH17">
        <v>46.781799999999997</v>
      </c>
      <c r="AI17">
        <v>0</v>
      </c>
      <c r="AJ17">
        <v>0</v>
      </c>
      <c r="AK17">
        <v>51.775199999999998</v>
      </c>
      <c r="AL17">
        <v>80.177999999999997</v>
      </c>
      <c r="AM17">
        <v>10.557359999999999</v>
      </c>
      <c r="AN17">
        <v>0.93737000000000004</v>
      </c>
      <c r="AO17">
        <v>3.2916240000000001</v>
      </c>
      <c r="AP17">
        <v>1.7934000000000001</v>
      </c>
      <c r="AQ17">
        <v>0</v>
      </c>
      <c r="AR17">
        <v>52.991999999999997</v>
      </c>
      <c r="AS17">
        <v>31.897383000000001</v>
      </c>
      <c r="AT17">
        <v>14.996771000000001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2843.6128090000007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4.2031999999999998</v>
      </c>
      <c r="K18">
        <v>686.77995799999997</v>
      </c>
      <c r="L18">
        <v>642.11180000000002</v>
      </c>
      <c r="M18">
        <v>85</v>
      </c>
      <c r="N18">
        <v>118.125</v>
      </c>
      <c r="O18">
        <v>123.66562500000001</v>
      </c>
      <c r="P18">
        <v>125.58750000000001</v>
      </c>
      <c r="Q18">
        <v>21.82</v>
      </c>
      <c r="R18">
        <v>21.196097999999999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98.34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28.225999999999999</v>
      </c>
      <c r="AF18">
        <v>8.8740000000000006</v>
      </c>
      <c r="AG18">
        <v>40.263599999999997</v>
      </c>
      <c r="AH18">
        <v>46.781799999999997</v>
      </c>
      <c r="AI18">
        <v>0</v>
      </c>
      <c r="AJ18">
        <v>0</v>
      </c>
      <c r="AK18">
        <v>51.775199999999998</v>
      </c>
      <c r="AL18">
        <v>80.177999999999997</v>
      </c>
      <c r="AM18">
        <v>10.557359999999999</v>
      </c>
      <c r="AN18">
        <v>0.93737000000000004</v>
      </c>
      <c r="AO18">
        <v>3.1675559999999998</v>
      </c>
      <c r="AP18">
        <v>1.7934000000000001</v>
      </c>
      <c r="AQ18">
        <v>0</v>
      </c>
      <c r="AR18">
        <v>52.991999999999997</v>
      </c>
      <c r="AS18">
        <v>31.897383000000001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2843.4887410000006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2.1844000000000001</v>
      </c>
      <c r="K19">
        <v>686.77995799999997</v>
      </c>
      <c r="L19">
        <v>653.15</v>
      </c>
      <c r="M19">
        <v>85</v>
      </c>
      <c r="N19">
        <v>118.125</v>
      </c>
      <c r="O19">
        <v>123.66562500000001</v>
      </c>
      <c r="P19">
        <v>125.58750000000001</v>
      </c>
      <c r="Q19">
        <v>21.82</v>
      </c>
      <c r="R19">
        <v>21.196097999999999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98.34</v>
      </c>
      <c r="Y19">
        <v>0</v>
      </c>
      <c r="Z19">
        <v>6.5537999999999998</v>
      </c>
      <c r="AA19">
        <v>0</v>
      </c>
      <c r="AB19">
        <v>13.0634</v>
      </c>
      <c r="AC19">
        <v>9.6778399999999998</v>
      </c>
      <c r="AD19">
        <v>9.1149000000000004</v>
      </c>
      <c r="AE19">
        <v>28.225999999999999</v>
      </c>
      <c r="AF19">
        <v>8.8740000000000006</v>
      </c>
      <c r="AG19">
        <v>40.263599999999997</v>
      </c>
      <c r="AH19">
        <v>46.781799999999997</v>
      </c>
      <c r="AI19">
        <v>0</v>
      </c>
      <c r="AJ19">
        <v>0</v>
      </c>
      <c r="AK19">
        <v>51.775199999999998</v>
      </c>
      <c r="AL19">
        <v>80.177999999999997</v>
      </c>
      <c r="AM19">
        <v>10.557359999999999</v>
      </c>
      <c r="AN19">
        <v>0.93737000000000004</v>
      </c>
      <c r="AO19">
        <v>3.1731419999999999</v>
      </c>
      <c r="AP19">
        <v>8.1983999999999995</v>
      </c>
      <c r="AQ19">
        <v>0</v>
      </c>
      <c r="AR19">
        <v>49.68</v>
      </c>
      <c r="AS19">
        <v>31.897383000000001</v>
      </c>
      <c r="AT19">
        <v>14.996771000000001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2856.9986270000009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2.1844000000000001</v>
      </c>
      <c r="K20">
        <v>686.77995799999997</v>
      </c>
      <c r="L20">
        <v>653.15</v>
      </c>
      <c r="M20">
        <v>85</v>
      </c>
      <c r="N20">
        <v>118.125</v>
      </c>
      <c r="O20">
        <v>123.66562500000001</v>
      </c>
      <c r="P20">
        <v>125.58750000000001</v>
      </c>
      <c r="Q20">
        <v>21.82</v>
      </c>
      <c r="R20">
        <v>21.196097999999999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98.34</v>
      </c>
      <c r="Y20">
        <v>0</v>
      </c>
      <c r="Z20">
        <v>6.5537999999999998</v>
      </c>
      <c r="AA20">
        <v>0</v>
      </c>
      <c r="AB20">
        <v>13.0634</v>
      </c>
      <c r="AC20">
        <v>9.6778399999999998</v>
      </c>
      <c r="AD20">
        <v>9.1149000000000004</v>
      </c>
      <c r="AE20">
        <v>28.225999999999999</v>
      </c>
      <c r="AF20">
        <v>8.8740000000000006</v>
      </c>
      <c r="AG20">
        <v>40.263599999999997</v>
      </c>
      <c r="AH20">
        <v>46.781799999999997</v>
      </c>
      <c r="AI20">
        <v>0</v>
      </c>
      <c r="AJ20">
        <v>0</v>
      </c>
      <c r="AK20">
        <v>51.775199999999998</v>
      </c>
      <c r="AL20">
        <v>34.86</v>
      </c>
      <c r="AM20">
        <v>10.557359999999999</v>
      </c>
      <c r="AN20">
        <v>0.93737000000000004</v>
      </c>
      <c r="AO20">
        <v>3.10317</v>
      </c>
      <c r="AP20">
        <v>8.1983999999999995</v>
      </c>
      <c r="AQ20">
        <v>0</v>
      </c>
      <c r="AR20">
        <v>49.68</v>
      </c>
      <c r="AS20">
        <v>31.897383000000001</v>
      </c>
      <c r="AT20">
        <v>14.996771000000001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2811.6106550000009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2.1844000000000001</v>
      </c>
      <c r="K21">
        <v>686.77995799999997</v>
      </c>
      <c r="L21">
        <v>653.15</v>
      </c>
      <c r="M21">
        <v>85</v>
      </c>
      <c r="N21">
        <v>118.125</v>
      </c>
      <c r="O21">
        <v>123.66562500000001</v>
      </c>
      <c r="P21">
        <v>125.58750000000001</v>
      </c>
      <c r="Q21">
        <v>21.82</v>
      </c>
      <c r="R21">
        <v>21.196097999999999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98.34</v>
      </c>
      <c r="Y21">
        <v>0</v>
      </c>
      <c r="Z21">
        <v>6.5537999999999998</v>
      </c>
      <c r="AA21">
        <v>0</v>
      </c>
      <c r="AB21">
        <v>13.0634</v>
      </c>
      <c r="AC21">
        <v>9.6778399999999998</v>
      </c>
      <c r="AD21">
        <v>9.1149000000000004</v>
      </c>
      <c r="AE21">
        <v>28.225999999999999</v>
      </c>
      <c r="AF21">
        <v>8.8740000000000006</v>
      </c>
      <c r="AG21">
        <v>40.263599999999997</v>
      </c>
      <c r="AH21">
        <v>46.781799999999997</v>
      </c>
      <c r="AI21">
        <v>0</v>
      </c>
      <c r="AJ21">
        <v>0</v>
      </c>
      <c r="AK21">
        <v>51.775199999999998</v>
      </c>
      <c r="AL21">
        <v>34.86</v>
      </c>
      <c r="AM21">
        <v>10.557359999999999</v>
      </c>
      <c r="AN21">
        <v>0.93737000000000004</v>
      </c>
      <c r="AO21">
        <v>3.1008179999999999</v>
      </c>
      <c r="AP21">
        <v>8.1983999999999995</v>
      </c>
      <c r="AQ21">
        <v>0</v>
      </c>
      <c r="AR21">
        <v>49.68</v>
      </c>
      <c r="AS21">
        <v>31.897383000000001</v>
      </c>
      <c r="AT21">
        <v>14.996771000000001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2810.7764030000008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2.1844000000000001</v>
      </c>
      <c r="K22">
        <v>686.77995799999997</v>
      </c>
      <c r="L22">
        <v>653.15</v>
      </c>
      <c r="M22">
        <v>85</v>
      </c>
      <c r="N22">
        <v>118.125</v>
      </c>
      <c r="O22">
        <v>123.66562500000001</v>
      </c>
      <c r="P22">
        <v>125.58750000000001</v>
      </c>
      <c r="Q22">
        <v>21.82</v>
      </c>
      <c r="R22">
        <v>21.196097999999999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98.34</v>
      </c>
      <c r="Y22">
        <v>0</v>
      </c>
      <c r="Z22">
        <v>6.5537999999999998</v>
      </c>
      <c r="AA22">
        <v>0</v>
      </c>
      <c r="AB22">
        <v>13.0634</v>
      </c>
      <c r="AC22">
        <v>9.6778399999999998</v>
      </c>
      <c r="AD22">
        <v>9.1149000000000004</v>
      </c>
      <c r="AE22">
        <v>28.225999999999999</v>
      </c>
      <c r="AF22">
        <v>8.8740000000000006</v>
      </c>
      <c r="AG22">
        <v>40.263599999999997</v>
      </c>
      <c r="AH22">
        <v>46.781799999999997</v>
      </c>
      <c r="AI22">
        <v>1.2729999999999999</v>
      </c>
      <c r="AJ22">
        <v>0</v>
      </c>
      <c r="AK22">
        <v>51.775199999999998</v>
      </c>
      <c r="AL22">
        <v>34.86</v>
      </c>
      <c r="AM22">
        <v>10.557359999999999</v>
      </c>
      <c r="AN22">
        <v>0.93737000000000004</v>
      </c>
      <c r="AO22">
        <v>2.9705759999999999</v>
      </c>
      <c r="AP22">
        <v>8.1983999999999995</v>
      </c>
      <c r="AQ22">
        <v>0</v>
      </c>
      <c r="AR22">
        <v>49.68</v>
      </c>
      <c r="AS22">
        <v>31.897383000000001</v>
      </c>
      <c r="AT22">
        <v>14.196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2811.118390000001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2.1844000000000001</v>
      </c>
      <c r="K23">
        <v>686.77995799999997</v>
      </c>
      <c r="L23">
        <v>653.15</v>
      </c>
      <c r="M23">
        <v>87</v>
      </c>
      <c r="N23">
        <v>118.125</v>
      </c>
      <c r="O23">
        <v>123.66562500000001</v>
      </c>
      <c r="P23">
        <v>125.58750000000001</v>
      </c>
      <c r="Q23">
        <v>21.82</v>
      </c>
      <c r="R23">
        <v>21.196097999999999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98.34</v>
      </c>
      <c r="Y23">
        <v>0</v>
      </c>
      <c r="Z23">
        <v>6.5537999999999998</v>
      </c>
      <c r="AA23">
        <v>0</v>
      </c>
      <c r="AB23">
        <v>13.0634</v>
      </c>
      <c r="AC23">
        <v>9.6778399999999998</v>
      </c>
      <c r="AD23">
        <v>9.1149000000000004</v>
      </c>
      <c r="AE23">
        <v>28.225999999999999</v>
      </c>
      <c r="AF23">
        <v>8.8740000000000006</v>
      </c>
      <c r="AG23">
        <v>40.263599999999997</v>
      </c>
      <c r="AH23">
        <v>46.781799999999997</v>
      </c>
      <c r="AI23">
        <v>3.819</v>
      </c>
      <c r="AJ23">
        <v>0</v>
      </c>
      <c r="AK23">
        <v>51.775199999999998</v>
      </c>
      <c r="AL23">
        <v>34.86</v>
      </c>
      <c r="AM23">
        <v>10.557359999999999</v>
      </c>
      <c r="AN23">
        <v>0.93737000000000004</v>
      </c>
      <c r="AO23">
        <v>2.8488600000000002</v>
      </c>
      <c r="AP23">
        <v>1.7934000000000001</v>
      </c>
      <c r="AQ23">
        <v>0</v>
      </c>
      <c r="AR23">
        <v>52.991999999999997</v>
      </c>
      <c r="AS23">
        <v>31.897383000000001</v>
      </c>
      <c r="AT23">
        <v>14.996771000000001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2813.250445000001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2.1844000000000001</v>
      </c>
      <c r="K24">
        <v>686.77995799999997</v>
      </c>
      <c r="L24">
        <v>653.15</v>
      </c>
      <c r="M24">
        <v>87</v>
      </c>
      <c r="N24">
        <v>118.125</v>
      </c>
      <c r="O24">
        <v>123.66562500000001</v>
      </c>
      <c r="P24">
        <v>125.58750000000001</v>
      </c>
      <c r="Q24">
        <v>21.82</v>
      </c>
      <c r="R24">
        <v>21.196097999999999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98.34</v>
      </c>
      <c r="Y24">
        <v>0</v>
      </c>
      <c r="Z24">
        <v>6.5537999999999998</v>
      </c>
      <c r="AA24">
        <v>0</v>
      </c>
      <c r="AB24">
        <v>13.0634</v>
      </c>
      <c r="AC24">
        <v>9.6778399999999998</v>
      </c>
      <c r="AD24">
        <v>9.1149000000000004</v>
      </c>
      <c r="AE24">
        <v>28.225999999999999</v>
      </c>
      <c r="AF24">
        <v>8.8740000000000006</v>
      </c>
      <c r="AG24">
        <v>40.263599999999997</v>
      </c>
      <c r="AH24">
        <v>46.781799999999997</v>
      </c>
      <c r="AI24">
        <v>8.9109999999999996</v>
      </c>
      <c r="AJ24">
        <v>0</v>
      </c>
      <c r="AK24">
        <v>51.775199999999998</v>
      </c>
      <c r="AL24">
        <v>34.86</v>
      </c>
      <c r="AM24">
        <v>10.557359999999999</v>
      </c>
      <c r="AN24">
        <v>0.93737000000000004</v>
      </c>
      <c r="AO24">
        <v>2.6345339999999999</v>
      </c>
      <c r="AP24">
        <v>1.7934000000000001</v>
      </c>
      <c r="AQ24">
        <v>0</v>
      </c>
      <c r="AR24">
        <v>52.991999999999997</v>
      </c>
      <c r="AS24">
        <v>31.897383000000001</v>
      </c>
      <c r="AT24">
        <v>14.996771000000001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2818.1281190000009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2.1844000000000001</v>
      </c>
      <c r="K25">
        <v>686.77995799999997</v>
      </c>
      <c r="L25">
        <v>653.15</v>
      </c>
      <c r="M25">
        <v>87</v>
      </c>
      <c r="N25">
        <v>118.125</v>
      </c>
      <c r="O25">
        <v>123.66562500000001</v>
      </c>
      <c r="P25">
        <v>125.58750000000001</v>
      </c>
      <c r="Q25">
        <v>21.82</v>
      </c>
      <c r="R25">
        <v>21.196097999999999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98.34</v>
      </c>
      <c r="Y25">
        <v>0</v>
      </c>
      <c r="Z25">
        <v>6.5537999999999998</v>
      </c>
      <c r="AA25">
        <v>10.586</v>
      </c>
      <c r="AB25">
        <v>23.994</v>
      </c>
      <c r="AC25">
        <v>9.6778399999999998</v>
      </c>
      <c r="AD25">
        <v>9.1149000000000004</v>
      </c>
      <c r="AE25">
        <v>28.225999999999999</v>
      </c>
      <c r="AF25">
        <v>8.8740000000000006</v>
      </c>
      <c r="AG25">
        <v>40.263599999999997</v>
      </c>
      <c r="AH25">
        <v>46.781799999999997</v>
      </c>
      <c r="AI25">
        <v>49.646999999999998</v>
      </c>
      <c r="AJ25">
        <v>0</v>
      </c>
      <c r="AK25">
        <v>51.775199999999998</v>
      </c>
      <c r="AL25">
        <v>34.86</v>
      </c>
      <c r="AM25">
        <v>10.557359999999999</v>
      </c>
      <c r="AN25">
        <v>0.93737000000000004</v>
      </c>
      <c r="AO25">
        <v>2.3884560000000001</v>
      </c>
      <c r="AP25">
        <v>1.7934000000000001</v>
      </c>
      <c r="AQ25">
        <v>10.584</v>
      </c>
      <c r="AR25">
        <v>52.991999999999997</v>
      </c>
      <c r="AS25">
        <v>31.897383000000001</v>
      </c>
      <c r="AT25">
        <v>14.996771000000001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2890.7186410000008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2.1844000000000001</v>
      </c>
      <c r="K26">
        <v>686.77995799999997</v>
      </c>
      <c r="L26">
        <v>653.15</v>
      </c>
      <c r="M26">
        <v>87</v>
      </c>
      <c r="N26">
        <v>118.125</v>
      </c>
      <c r="O26">
        <v>123.66562500000001</v>
      </c>
      <c r="P26">
        <v>125.58750000000001</v>
      </c>
      <c r="Q26">
        <v>21.82</v>
      </c>
      <c r="R26">
        <v>21.196097999999999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98.34</v>
      </c>
      <c r="Y26">
        <v>0</v>
      </c>
      <c r="Z26">
        <v>6.5537999999999998</v>
      </c>
      <c r="AA26">
        <v>21.093</v>
      </c>
      <c r="AB26">
        <v>23.994</v>
      </c>
      <c r="AC26">
        <v>9.6778399999999998</v>
      </c>
      <c r="AD26">
        <v>9.1149000000000004</v>
      </c>
      <c r="AE26">
        <v>28.225999999999999</v>
      </c>
      <c r="AF26">
        <v>8.8740000000000006</v>
      </c>
      <c r="AG26">
        <v>40.263599999999997</v>
      </c>
      <c r="AH26">
        <v>46.781799999999997</v>
      </c>
      <c r="AI26">
        <v>49.646999999999998</v>
      </c>
      <c r="AJ26">
        <v>0</v>
      </c>
      <c r="AK26">
        <v>51.775199999999998</v>
      </c>
      <c r="AL26">
        <v>34.86</v>
      </c>
      <c r="AM26">
        <v>10.557359999999999</v>
      </c>
      <c r="AN26">
        <v>0.93737000000000004</v>
      </c>
      <c r="AO26">
        <v>2.195004</v>
      </c>
      <c r="AP26">
        <v>1.7934000000000001</v>
      </c>
      <c r="AQ26">
        <v>21.167999999999999</v>
      </c>
      <c r="AR26">
        <v>52.991999999999997</v>
      </c>
      <c r="AS26">
        <v>31.897383000000001</v>
      </c>
      <c r="AT26">
        <v>14.996771000000001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2911.6161890000008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4.2031999999999998</v>
      </c>
      <c r="K27">
        <v>686.77995799999997</v>
      </c>
      <c r="L27">
        <v>653.15</v>
      </c>
      <c r="M27">
        <v>87</v>
      </c>
      <c r="N27">
        <v>118.125</v>
      </c>
      <c r="O27">
        <v>123.66562500000001</v>
      </c>
      <c r="P27">
        <v>125.58750000000001</v>
      </c>
      <c r="Q27">
        <v>21.82</v>
      </c>
      <c r="R27">
        <v>21.196097999999999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98.34</v>
      </c>
      <c r="Y27">
        <v>0</v>
      </c>
      <c r="Z27">
        <v>6.5537999999999998</v>
      </c>
      <c r="AA27">
        <v>28.045000000000002</v>
      </c>
      <c r="AB27">
        <v>23.994</v>
      </c>
      <c r="AC27">
        <v>9.6778399999999998</v>
      </c>
      <c r="AD27">
        <v>18.229800000000001</v>
      </c>
      <c r="AE27">
        <v>28.225999999999999</v>
      </c>
      <c r="AF27">
        <v>8.8740000000000006</v>
      </c>
      <c r="AG27">
        <v>40.263599999999997</v>
      </c>
      <c r="AH27">
        <v>46.781799999999997</v>
      </c>
      <c r="AI27">
        <v>49.646999999999998</v>
      </c>
      <c r="AJ27">
        <v>0</v>
      </c>
      <c r="AK27">
        <v>51.775199999999998</v>
      </c>
      <c r="AL27">
        <v>34.86</v>
      </c>
      <c r="AM27">
        <v>10.557359999999999</v>
      </c>
      <c r="AN27">
        <v>0.93737000000000004</v>
      </c>
      <c r="AO27">
        <v>1.9868520000000001</v>
      </c>
      <c r="AP27">
        <v>8.1983999999999995</v>
      </c>
      <c r="AQ27">
        <v>31.751999999999999</v>
      </c>
      <c r="AR27">
        <v>49.68</v>
      </c>
      <c r="AS27">
        <v>31.897383000000001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2942.6107370000009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4.2031999999999998</v>
      </c>
      <c r="K28">
        <v>686.77995799999997</v>
      </c>
      <c r="L28">
        <v>653.15</v>
      </c>
      <c r="M28">
        <v>87</v>
      </c>
      <c r="N28">
        <v>118.125</v>
      </c>
      <c r="O28">
        <v>123.66562500000001</v>
      </c>
      <c r="P28">
        <v>125.58750000000001</v>
      </c>
      <c r="Q28">
        <v>21.82</v>
      </c>
      <c r="R28">
        <v>21.196097999999999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98.34</v>
      </c>
      <c r="Y28">
        <v>0</v>
      </c>
      <c r="Z28">
        <v>6.5537999999999998</v>
      </c>
      <c r="AA28">
        <v>42.106999999999999</v>
      </c>
      <c r="AB28">
        <v>23.994</v>
      </c>
      <c r="AC28">
        <v>19.35568</v>
      </c>
      <c r="AD28">
        <v>18.229800000000001</v>
      </c>
      <c r="AE28">
        <v>28.225999999999999</v>
      </c>
      <c r="AF28">
        <v>8.8740000000000006</v>
      </c>
      <c r="AG28">
        <v>40.263599999999997</v>
      </c>
      <c r="AH28">
        <v>46.781799999999997</v>
      </c>
      <c r="AI28">
        <v>49.646999999999998</v>
      </c>
      <c r="AJ28">
        <v>0</v>
      </c>
      <c r="AK28">
        <v>51.775199999999998</v>
      </c>
      <c r="AL28">
        <v>34.86</v>
      </c>
      <c r="AM28">
        <v>10.557359999999999</v>
      </c>
      <c r="AN28">
        <v>0.93737000000000004</v>
      </c>
      <c r="AO28">
        <v>1.922466</v>
      </c>
      <c r="AP28">
        <v>8.1983999999999995</v>
      </c>
      <c r="AQ28">
        <v>34.209000000000003</v>
      </c>
      <c r="AR28">
        <v>49.68</v>
      </c>
      <c r="AS28">
        <v>31.897383000000001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2968.7431910000009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4.2031999999999998</v>
      </c>
      <c r="K29">
        <v>686.77995799999997</v>
      </c>
      <c r="L29">
        <v>653.15</v>
      </c>
      <c r="M29">
        <v>87</v>
      </c>
      <c r="N29">
        <v>118.125</v>
      </c>
      <c r="O29">
        <v>123.66562500000001</v>
      </c>
      <c r="P29">
        <v>125.58750000000001</v>
      </c>
      <c r="Q29">
        <v>21.82</v>
      </c>
      <c r="R29">
        <v>21.196097999999999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98.34</v>
      </c>
      <c r="Y29">
        <v>0</v>
      </c>
      <c r="Z29">
        <v>6.5537999999999998</v>
      </c>
      <c r="AA29">
        <v>42.106999999999999</v>
      </c>
      <c r="AB29">
        <v>23.994</v>
      </c>
      <c r="AC29">
        <v>19.35568</v>
      </c>
      <c r="AD29">
        <v>18.229800000000001</v>
      </c>
      <c r="AE29">
        <v>28.225999999999999</v>
      </c>
      <c r="AF29">
        <v>8.8740000000000006</v>
      </c>
      <c r="AG29">
        <v>40.263599999999997</v>
      </c>
      <c r="AH29">
        <v>46.781799999999997</v>
      </c>
      <c r="AI29">
        <v>33.097999999999999</v>
      </c>
      <c r="AJ29">
        <v>0</v>
      </c>
      <c r="AK29">
        <v>51.775199999999998</v>
      </c>
      <c r="AL29">
        <v>34.86</v>
      </c>
      <c r="AM29">
        <v>10.557359999999999</v>
      </c>
      <c r="AN29">
        <v>0.93737000000000004</v>
      </c>
      <c r="AO29">
        <v>1.838382</v>
      </c>
      <c r="AP29">
        <v>1.7934000000000001</v>
      </c>
      <c r="AQ29">
        <v>34.209000000000003</v>
      </c>
      <c r="AR29">
        <v>49.68</v>
      </c>
      <c r="AS29">
        <v>31.897383000000001</v>
      </c>
      <c r="AT29">
        <v>14.996771000000001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2945.7051070000007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4.2031999999999998</v>
      </c>
      <c r="K30">
        <v>686.77995799999997</v>
      </c>
      <c r="L30">
        <v>653.15</v>
      </c>
      <c r="M30">
        <v>87</v>
      </c>
      <c r="N30">
        <v>118.125</v>
      </c>
      <c r="O30">
        <v>123.66562500000001</v>
      </c>
      <c r="P30">
        <v>125.58750000000001</v>
      </c>
      <c r="Q30">
        <v>21.82</v>
      </c>
      <c r="R30">
        <v>21.196097999999999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98.34</v>
      </c>
      <c r="Y30">
        <v>0</v>
      </c>
      <c r="Z30">
        <v>6.5537999999999998</v>
      </c>
      <c r="AA30">
        <v>42.106999999999999</v>
      </c>
      <c r="AB30">
        <v>23.994</v>
      </c>
      <c r="AC30">
        <v>19.35568</v>
      </c>
      <c r="AD30">
        <v>18.229800000000001</v>
      </c>
      <c r="AE30">
        <v>28.225999999999999</v>
      </c>
      <c r="AF30">
        <v>8.8740000000000006</v>
      </c>
      <c r="AG30">
        <v>40.263599999999997</v>
      </c>
      <c r="AH30">
        <v>46.781799999999997</v>
      </c>
      <c r="AI30">
        <v>33.097999999999999</v>
      </c>
      <c r="AJ30">
        <v>0</v>
      </c>
      <c r="AK30">
        <v>51.775199999999998</v>
      </c>
      <c r="AL30">
        <v>34.86</v>
      </c>
      <c r="AM30">
        <v>10.557359999999999</v>
      </c>
      <c r="AN30">
        <v>0.93737000000000004</v>
      </c>
      <c r="AO30">
        <v>1.84632</v>
      </c>
      <c r="AP30">
        <v>1.7934000000000001</v>
      </c>
      <c r="AQ30">
        <v>34.209000000000003</v>
      </c>
      <c r="AR30">
        <v>49.68</v>
      </c>
      <c r="AS30">
        <v>31.897383000000001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2945.7130450000009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4.2031999999999998</v>
      </c>
      <c r="K31">
        <v>686.77995799999997</v>
      </c>
      <c r="L31">
        <v>653.15</v>
      </c>
      <c r="M31">
        <v>87</v>
      </c>
      <c r="N31">
        <v>118.125</v>
      </c>
      <c r="O31">
        <v>123.66562500000001</v>
      </c>
      <c r="P31">
        <v>125.58750000000001</v>
      </c>
      <c r="Q31">
        <v>21.82</v>
      </c>
      <c r="R31">
        <v>21.196097999999999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98.34</v>
      </c>
      <c r="Y31">
        <v>0</v>
      </c>
      <c r="Z31">
        <v>6.5537999999999998</v>
      </c>
      <c r="AA31">
        <v>42.106999999999999</v>
      </c>
      <c r="AB31">
        <v>26.260100000000001</v>
      </c>
      <c r="AC31">
        <v>19.35568</v>
      </c>
      <c r="AD31">
        <v>18.229800000000001</v>
      </c>
      <c r="AE31">
        <v>28.225999999999999</v>
      </c>
      <c r="AF31">
        <v>8.8740000000000006</v>
      </c>
      <c r="AG31">
        <v>40.263599999999997</v>
      </c>
      <c r="AH31">
        <v>46.781799999999997</v>
      </c>
      <c r="AI31">
        <v>5.0919999999999996</v>
      </c>
      <c r="AJ31">
        <v>0</v>
      </c>
      <c r="AK31">
        <v>51.775199999999998</v>
      </c>
      <c r="AL31">
        <v>34.86</v>
      </c>
      <c r="AM31">
        <v>10.557359999999999</v>
      </c>
      <c r="AN31">
        <v>0.93737000000000004</v>
      </c>
      <c r="AO31">
        <v>1.7651760000000001</v>
      </c>
      <c r="AP31">
        <v>1.7934000000000001</v>
      </c>
      <c r="AQ31">
        <v>31.751999999999999</v>
      </c>
      <c r="AR31">
        <v>49.68</v>
      </c>
      <c r="AS31">
        <v>31.897383000000001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2917.4350010000007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4.2031999999999998</v>
      </c>
      <c r="K32">
        <v>686.77995799999997</v>
      </c>
      <c r="L32">
        <v>653.15</v>
      </c>
      <c r="M32">
        <v>87</v>
      </c>
      <c r="N32">
        <v>118.125</v>
      </c>
      <c r="O32">
        <v>123.66562500000001</v>
      </c>
      <c r="P32">
        <v>125.58750000000001</v>
      </c>
      <c r="Q32">
        <v>21.82</v>
      </c>
      <c r="R32">
        <v>21.196097999999999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98.34</v>
      </c>
      <c r="Y32">
        <v>0</v>
      </c>
      <c r="Z32">
        <v>6.5537999999999998</v>
      </c>
      <c r="AA32">
        <v>42.106999999999999</v>
      </c>
      <c r="AB32">
        <v>26.260100000000001</v>
      </c>
      <c r="AC32">
        <v>19.35568</v>
      </c>
      <c r="AD32">
        <v>18.229800000000001</v>
      </c>
      <c r="AE32">
        <v>28.225999999999999</v>
      </c>
      <c r="AF32">
        <v>8.8740000000000006</v>
      </c>
      <c r="AG32">
        <v>40.263599999999997</v>
      </c>
      <c r="AH32">
        <v>46.781799999999997</v>
      </c>
      <c r="AI32">
        <v>2.5459999999999998</v>
      </c>
      <c r="AJ32">
        <v>0</v>
      </c>
      <c r="AK32">
        <v>51.775199999999998</v>
      </c>
      <c r="AL32">
        <v>34.86</v>
      </c>
      <c r="AM32">
        <v>15.836040000000001</v>
      </c>
      <c r="AN32">
        <v>0.93737000000000004</v>
      </c>
      <c r="AO32">
        <v>1.8013380000000001</v>
      </c>
      <c r="AP32">
        <v>1.7934000000000001</v>
      </c>
      <c r="AQ32">
        <v>22.806000000000001</v>
      </c>
      <c r="AR32">
        <v>49.68</v>
      </c>
      <c r="AS32">
        <v>31.897383000000001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2911.2578430000012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4.2031999999999998</v>
      </c>
      <c r="K33">
        <v>686.77995799999997</v>
      </c>
      <c r="L33">
        <v>653.15</v>
      </c>
      <c r="M33">
        <v>87</v>
      </c>
      <c r="N33">
        <v>118.125</v>
      </c>
      <c r="O33">
        <v>123.66562500000001</v>
      </c>
      <c r="P33">
        <v>125.58750000000001</v>
      </c>
      <c r="Q33">
        <v>21.82</v>
      </c>
      <c r="R33">
        <v>21.196097999999999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98.34</v>
      </c>
      <c r="Y33">
        <v>0</v>
      </c>
      <c r="Z33">
        <v>6.5537999999999998</v>
      </c>
      <c r="AA33">
        <v>42.106999999999999</v>
      </c>
      <c r="AB33">
        <v>26.260100000000001</v>
      </c>
      <c r="AC33">
        <v>19.35568</v>
      </c>
      <c r="AD33">
        <v>18.229800000000001</v>
      </c>
      <c r="AE33">
        <v>28.225999999999999</v>
      </c>
      <c r="AF33">
        <v>8.8740000000000006</v>
      </c>
      <c r="AG33">
        <v>40.263599999999997</v>
      </c>
      <c r="AH33">
        <v>46.781799999999997</v>
      </c>
      <c r="AI33">
        <v>0</v>
      </c>
      <c r="AJ33">
        <v>0</v>
      </c>
      <c r="AK33">
        <v>51.775199999999998</v>
      </c>
      <c r="AL33">
        <v>34.86</v>
      </c>
      <c r="AM33">
        <v>15.836040000000001</v>
      </c>
      <c r="AN33">
        <v>0.93737000000000004</v>
      </c>
      <c r="AO33">
        <v>1.8768959999999999</v>
      </c>
      <c r="AP33">
        <v>1.7934000000000001</v>
      </c>
      <c r="AQ33">
        <v>11.403</v>
      </c>
      <c r="AR33">
        <v>49.68</v>
      </c>
      <c r="AS33">
        <v>31.897383000000001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2897.3844010000012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4.2031999999999998</v>
      </c>
      <c r="K34">
        <v>686.77995799999997</v>
      </c>
      <c r="L34">
        <v>653.15</v>
      </c>
      <c r="M34">
        <v>87</v>
      </c>
      <c r="N34">
        <v>118.125</v>
      </c>
      <c r="O34">
        <v>123.66562500000001</v>
      </c>
      <c r="P34">
        <v>125.58750000000001</v>
      </c>
      <c r="Q34">
        <v>21.82</v>
      </c>
      <c r="R34">
        <v>21.196097999999999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98.34</v>
      </c>
      <c r="Y34">
        <v>0</v>
      </c>
      <c r="Z34">
        <v>6.5537999999999998</v>
      </c>
      <c r="AA34">
        <v>42.106999999999999</v>
      </c>
      <c r="AB34">
        <v>26.260100000000001</v>
      </c>
      <c r="AC34">
        <v>19.35568</v>
      </c>
      <c r="AD34">
        <v>18.229800000000001</v>
      </c>
      <c r="AE34">
        <v>28.225999999999999</v>
      </c>
      <c r="AF34">
        <v>8.8740000000000006</v>
      </c>
      <c r="AG34">
        <v>40.263599999999997</v>
      </c>
      <c r="AH34">
        <v>46.781799999999997</v>
      </c>
      <c r="AI34">
        <v>0</v>
      </c>
      <c r="AJ34">
        <v>0</v>
      </c>
      <c r="AK34">
        <v>51.775199999999998</v>
      </c>
      <c r="AL34">
        <v>34.86</v>
      </c>
      <c r="AM34">
        <v>15.836040000000001</v>
      </c>
      <c r="AN34">
        <v>0.93737000000000004</v>
      </c>
      <c r="AO34">
        <v>1.99773</v>
      </c>
      <c r="AP34">
        <v>1.7934000000000001</v>
      </c>
      <c r="AQ34">
        <v>0</v>
      </c>
      <c r="AR34">
        <v>49.68</v>
      </c>
      <c r="AS34">
        <v>31.897383000000001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2886.1022350000012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4.2031999999999998</v>
      </c>
      <c r="K35">
        <v>686.77995799999997</v>
      </c>
      <c r="L35">
        <v>642.11180000000002</v>
      </c>
      <c r="M35">
        <v>87</v>
      </c>
      <c r="N35">
        <v>118.125</v>
      </c>
      <c r="O35">
        <v>123.66562500000001</v>
      </c>
      <c r="P35">
        <v>125.58750000000001</v>
      </c>
      <c r="Q35">
        <v>21.82</v>
      </c>
      <c r="R35">
        <v>21.196097999999999</v>
      </c>
      <c r="S35">
        <v>26.3901</v>
      </c>
      <c r="T35">
        <v>0</v>
      </c>
      <c r="U35">
        <v>418.77</v>
      </c>
      <c r="V35">
        <v>14.25</v>
      </c>
      <c r="W35">
        <v>46.399079999999998</v>
      </c>
      <c r="X35">
        <v>98.34</v>
      </c>
      <c r="Y35">
        <v>0</v>
      </c>
      <c r="Z35">
        <v>6.5537999999999998</v>
      </c>
      <c r="AA35">
        <v>28.045000000000002</v>
      </c>
      <c r="AB35">
        <v>13.0634</v>
      </c>
      <c r="AC35">
        <v>19.35568</v>
      </c>
      <c r="AD35">
        <v>18.229800000000001</v>
      </c>
      <c r="AE35">
        <v>28.225999999999999</v>
      </c>
      <c r="AF35">
        <v>8.8740000000000006</v>
      </c>
      <c r="AG35">
        <v>40.263599999999997</v>
      </c>
      <c r="AH35">
        <v>46.781799999999997</v>
      </c>
      <c r="AI35">
        <v>0</v>
      </c>
      <c r="AJ35">
        <v>0</v>
      </c>
      <c r="AK35">
        <v>51.775199999999998</v>
      </c>
      <c r="AL35">
        <v>34.86</v>
      </c>
      <c r="AM35">
        <v>15.836040000000001</v>
      </c>
      <c r="AN35">
        <v>0.93737000000000004</v>
      </c>
      <c r="AO35">
        <v>2.0065499999999998</v>
      </c>
      <c r="AP35">
        <v>1.7934000000000001</v>
      </c>
      <c r="AQ35">
        <v>0</v>
      </c>
      <c r="AR35">
        <v>49.68</v>
      </c>
      <c r="AS35">
        <v>31.897383000000001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2847.8141550000009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4.2031999999999998</v>
      </c>
      <c r="K36">
        <v>686.77995799999997</v>
      </c>
      <c r="L36">
        <v>642.11180000000002</v>
      </c>
      <c r="M36">
        <v>87</v>
      </c>
      <c r="N36">
        <v>118.125</v>
      </c>
      <c r="O36">
        <v>123.66562500000001</v>
      </c>
      <c r="P36">
        <v>125.58750000000001</v>
      </c>
      <c r="Q36">
        <v>21.82</v>
      </c>
      <c r="R36">
        <v>21.196097999999999</v>
      </c>
      <c r="S36">
        <v>26.3901</v>
      </c>
      <c r="T36">
        <v>0</v>
      </c>
      <c r="U36">
        <v>418.77</v>
      </c>
      <c r="V36">
        <v>14.25</v>
      </c>
      <c r="W36">
        <v>46.399079999999998</v>
      </c>
      <c r="X36">
        <v>98.34</v>
      </c>
      <c r="Y36">
        <v>0</v>
      </c>
      <c r="Z36">
        <v>6.5537999999999998</v>
      </c>
      <c r="AA36">
        <v>13.43</v>
      </c>
      <c r="AB36">
        <v>12.796799999999999</v>
      </c>
      <c r="AC36">
        <v>9.6778399999999998</v>
      </c>
      <c r="AD36">
        <v>18.229800000000001</v>
      </c>
      <c r="AE36">
        <v>28.225999999999999</v>
      </c>
      <c r="AF36">
        <v>8.8740000000000006</v>
      </c>
      <c r="AG36">
        <v>40.263599999999997</v>
      </c>
      <c r="AH36">
        <v>46.781799999999997</v>
      </c>
      <c r="AI36">
        <v>0</v>
      </c>
      <c r="AJ36">
        <v>0</v>
      </c>
      <c r="AK36">
        <v>51.775199999999998</v>
      </c>
      <c r="AL36">
        <v>34.86</v>
      </c>
      <c r="AM36">
        <v>15.836040000000001</v>
      </c>
      <c r="AN36">
        <v>0.93737000000000004</v>
      </c>
      <c r="AO36">
        <v>2.0271300000000001</v>
      </c>
      <c r="AP36">
        <v>1.7934000000000001</v>
      </c>
      <c r="AQ36">
        <v>0</v>
      </c>
      <c r="AR36">
        <v>49.68</v>
      </c>
      <c r="AS36">
        <v>31.897383000000001</v>
      </c>
      <c r="AT36">
        <v>14.996771000000001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2823.2752950000008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4.2031999999999998</v>
      </c>
      <c r="K37">
        <v>686.77995799999997</v>
      </c>
      <c r="L37">
        <v>653.15</v>
      </c>
      <c r="M37">
        <v>87</v>
      </c>
      <c r="N37">
        <v>118.125</v>
      </c>
      <c r="O37">
        <v>123.66562500000001</v>
      </c>
      <c r="P37">
        <v>125.58750000000001</v>
      </c>
      <c r="Q37">
        <v>21.82</v>
      </c>
      <c r="R37">
        <v>21.196097999999999</v>
      </c>
      <c r="S37">
        <v>26.3901</v>
      </c>
      <c r="T37">
        <v>0</v>
      </c>
      <c r="U37">
        <v>418.77</v>
      </c>
      <c r="V37">
        <v>14.25</v>
      </c>
      <c r="W37">
        <v>46.399079999999998</v>
      </c>
      <c r="X37">
        <v>98.34</v>
      </c>
      <c r="Y37">
        <v>0</v>
      </c>
      <c r="Z37">
        <v>6.5537999999999998</v>
      </c>
      <c r="AA37">
        <v>7.9</v>
      </c>
      <c r="AB37">
        <v>12.796799999999999</v>
      </c>
      <c r="AC37">
        <v>9.6778399999999998</v>
      </c>
      <c r="AD37">
        <v>18.229800000000001</v>
      </c>
      <c r="AE37">
        <v>28.225999999999999</v>
      </c>
      <c r="AF37">
        <v>8.8740000000000006</v>
      </c>
      <c r="AG37">
        <v>40.263599999999997</v>
      </c>
      <c r="AH37">
        <v>46.781799999999997</v>
      </c>
      <c r="AI37">
        <v>0</v>
      </c>
      <c r="AJ37">
        <v>0</v>
      </c>
      <c r="AK37">
        <v>51.775199999999998</v>
      </c>
      <c r="AL37">
        <v>34.86</v>
      </c>
      <c r="AM37">
        <v>10.557359999999999</v>
      </c>
      <c r="AN37">
        <v>0.93737000000000004</v>
      </c>
      <c r="AO37">
        <v>1.2974220000000001</v>
      </c>
      <c r="AP37">
        <v>1.7934000000000001</v>
      </c>
      <c r="AQ37">
        <v>0</v>
      </c>
      <c r="AR37">
        <v>49.68</v>
      </c>
      <c r="AS37">
        <v>31.897383000000001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2822.7751070000008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4.2031999999999998</v>
      </c>
      <c r="K38">
        <v>686.77995799999997</v>
      </c>
      <c r="L38">
        <v>653.15</v>
      </c>
      <c r="M38">
        <v>87</v>
      </c>
      <c r="N38">
        <v>118.125</v>
      </c>
      <c r="O38">
        <v>123.66562500000001</v>
      </c>
      <c r="P38">
        <v>125.58750000000001</v>
      </c>
      <c r="Q38">
        <v>21.82</v>
      </c>
      <c r="R38">
        <v>21.196097999999999</v>
      </c>
      <c r="S38">
        <v>26.3901</v>
      </c>
      <c r="T38">
        <v>0</v>
      </c>
      <c r="U38">
        <v>418.77</v>
      </c>
      <c r="V38">
        <v>14.25</v>
      </c>
      <c r="W38">
        <v>46.399079999999998</v>
      </c>
      <c r="X38">
        <v>98.34</v>
      </c>
      <c r="Y38">
        <v>0</v>
      </c>
      <c r="Z38">
        <v>6.5537999999999998</v>
      </c>
      <c r="AA38">
        <v>0</v>
      </c>
      <c r="AB38">
        <v>12.796799999999999</v>
      </c>
      <c r="AC38">
        <v>9.6778399999999998</v>
      </c>
      <c r="AD38">
        <v>18.229800000000001</v>
      </c>
      <c r="AE38">
        <v>28.225999999999999</v>
      </c>
      <c r="AF38">
        <v>8.8740000000000006</v>
      </c>
      <c r="AG38">
        <v>40.263599999999997</v>
      </c>
      <c r="AH38">
        <v>46.781799999999997</v>
      </c>
      <c r="AI38">
        <v>0</v>
      </c>
      <c r="AJ38">
        <v>0</v>
      </c>
      <c r="AK38">
        <v>51.775199999999998</v>
      </c>
      <c r="AL38">
        <v>34.86</v>
      </c>
      <c r="AM38">
        <v>10.557359999999999</v>
      </c>
      <c r="AN38">
        <v>0.93737000000000004</v>
      </c>
      <c r="AO38">
        <v>1.2662580000000001</v>
      </c>
      <c r="AP38">
        <v>1.7934000000000001</v>
      </c>
      <c r="AQ38">
        <v>0</v>
      </c>
      <c r="AR38">
        <v>49.68</v>
      </c>
      <c r="AS38">
        <v>31.897383000000001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2814.8439430000003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4.2031999999999998</v>
      </c>
      <c r="K39">
        <v>686.77995799999997</v>
      </c>
      <c r="L39">
        <v>653.15</v>
      </c>
      <c r="M39">
        <v>87</v>
      </c>
      <c r="N39">
        <v>118.125</v>
      </c>
      <c r="O39">
        <v>123.66562500000001</v>
      </c>
      <c r="P39">
        <v>125.58750000000001</v>
      </c>
      <c r="Q39">
        <v>21.82</v>
      </c>
      <c r="R39">
        <v>21.196097999999999</v>
      </c>
      <c r="S39">
        <v>26.3901</v>
      </c>
      <c r="T39">
        <v>0</v>
      </c>
      <c r="U39">
        <v>418.77</v>
      </c>
      <c r="V39">
        <v>14.25</v>
      </c>
      <c r="W39">
        <v>46.399079999999998</v>
      </c>
      <c r="X39">
        <v>98.34</v>
      </c>
      <c r="Y39">
        <v>0</v>
      </c>
      <c r="Z39">
        <v>6.5537999999999998</v>
      </c>
      <c r="AA39">
        <v>0</v>
      </c>
      <c r="AB39">
        <v>12.796799999999999</v>
      </c>
      <c r="AC39">
        <v>9.6778399999999998</v>
      </c>
      <c r="AD39">
        <v>18.229800000000001</v>
      </c>
      <c r="AE39">
        <v>28.225999999999999</v>
      </c>
      <c r="AF39">
        <v>8.8740000000000006</v>
      </c>
      <c r="AG39">
        <v>40.263599999999997</v>
      </c>
      <c r="AH39">
        <v>46.781799999999997</v>
      </c>
      <c r="AI39">
        <v>0</v>
      </c>
      <c r="AJ39">
        <v>0</v>
      </c>
      <c r="AK39">
        <v>51.775199999999998</v>
      </c>
      <c r="AL39">
        <v>34.86</v>
      </c>
      <c r="AM39">
        <v>10.557359999999999</v>
      </c>
      <c r="AN39">
        <v>0.93737000000000004</v>
      </c>
      <c r="AO39">
        <v>1.311828</v>
      </c>
      <c r="AP39">
        <v>1.7934000000000001</v>
      </c>
      <c r="AQ39">
        <v>0</v>
      </c>
      <c r="AR39">
        <v>52.991999999999997</v>
      </c>
      <c r="AS39">
        <v>31.897383000000001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2818.2015130000004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4.2031999999999998</v>
      </c>
      <c r="K40">
        <v>686.77995799999997</v>
      </c>
      <c r="L40">
        <v>653.15</v>
      </c>
      <c r="M40">
        <v>87</v>
      </c>
      <c r="N40">
        <v>118.125</v>
      </c>
      <c r="O40">
        <v>123.66562500000001</v>
      </c>
      <c r="P40">
        <v>125.58750000000001</v>
      </c>
      <c r="Q40">
        <v>21.82</v>
      </c>
      <c r="R40">
        <v>21.196097999999999</v>
      </c>
      <c r="S40">
        <v>26.3901</v>
      </c>
      <c r="T40">
        <v>0</v>
      </c>
      <c r="U40">
        <v>418.77</v>
      </c>
      <c r="V40">
        <v>14.25</v>
      </c>
      <c r="W40">
        <v>46.399079999999998</v>
      </c>
      <c r="X40">
        <v>98.34</v>
      </c>
      <c r="Y40">
        <v>0</v>
      </c>
      <c r="Z40">
        <v>6.5537999999999998</v>
      </c>
      <c r="AA40">
        <v>0</v>
      </c>
      <c r="AB40">
        <v>12.796799999999999</v>
      </c>
      <c r="AC40">
        <v>9.6778399999999998</v>
      </c>
      <c r="AD40">
        <v>18.229800000000001</v>
      </c>
      <c r="AE40">
        <v>28.225999999999999</v>
      </c>
      <c r="AF40">
        <v>8.8740000000000006</v>
      </c>
      <c r="AG40">
        <v>40.263599999999997</v>
      </c>
      <c r="AH40">
        <v>46.781799999999997</v>
      </c>
      <c r="AI40">
        <v>0</v>
      </c>
      <c r="AJ40">
        <v>0</v>
      </c>
      <c r="AK40">
        <v>51.775199999999998</v>
      </c>
      <c r="AL40">
        <v>34.86</v>
      </c>
      <c r="AM40">
        <v>10.557359999999999</v>
      </c>
      <c r="AN40">
        <v>0.93737000000000004</v>
      </c>
      <c r="AO40">
        <v>1.360338</v>
      </c>
      <c r="AP40">
        <v>1.7934000000000001</v>
      </c>
      <c r="AQ40">
        <v>0</v>
      </c>
      <c r="AR40">
        <v>52.991999999999997</v>
      </c>
      <c r="AS40">
        <v>31.897383000000001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2818.2500230000005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4.2031999999999998</v>
      </c>
      <c r="K41">
        <v>686.77995799999997</v>
      </c>
      <c r="L41">
        <v>653.15</v>
      </c>
      <c r="M41">
        <v>87</v>
      </c>
      <c r="N41">
        <v>118.125</v>
      </c>
      <c r="O41">
        <v>123.66562500000001</v>
      </c>
      <c r="P41">
        <v>125.58750000000001</v>
      </c>
      <c r="Q41">
        <v>21.82</v>
      </c>
      <c r="R41">
        <v>21.196097999999999</v>
      </c>
      <c r="S41">
        <v>26.3901</v>
      </c>
      <c r="T41">
        <v>0</v>
      </c>
      <c r="U41">
        <v>418.77</v>
      </c>
      <c r="V41">
        <v>14.25</v>
      </c>
      <c r="W41">
        <v>46.399079999999998</v>
      </c>
      <c r="X41">
        <v>98.34</v>
      </c>
      <c r="Y41">
        <v>0</v>
      </c>
      <c r="Z41">
        <v>6.5537999999999998</v>
      </c>
      <c r="AA41">
        <v>0</v>
      </c>
      <c r="AB41">
        <v>12.796799999999999</v>
      </c>
      <c r="AC41">
        <v>9.6778399999999998</v>
      </c>
      <c r="AD41">
        <v>18.229800000000001</v>
      </c>
      <c r="AE41">
        <v>28.225999999999999</v>
      </c>
      <c r="AF41">
        <v>8.8740000000000006</v>
      </c>
      <c r="AG41">
        <v>40.263599999999997</v>
      </c>
      <c r="AH41">
        <v>23.390899999999998</v>
      </c>
      <c r="AI41">
        <v>0</v>
      </c>
      <c r="AJ41">
        <v>0</v>
      </c>
      <c r="AK41">
        <v>51.775199999999998</v>
      </c>
      <c r="AL41">
        <v>34.86</v>
      </c>
      <c r="AM41">
        <v>10.557359999999999</v>
      </c>
      <c r="AN41">
        <v>0.93737000000000004</v>
      </c>
      <c r="AO41">
        <v>4.1642159999999997</v>
      </c>
      <c r="AP41">
        <v>1.7934000000000001</v>
      </c>
      <c r="AQ41">
        <v>0</v>
      </c>
      <c r="AR41">
        <v>52.991999999999997</v>
      </c>
      <c r="AS41">
        <v>31.897383000000001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2797.6630010000003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4.2031999999999998</v>
      </c>
      <c r="K42">
        <v>686.77995799999997</v>
      </c>
      <c r="L42">
        <v>653.15</v>
      </c>
      <c r="M42">
        <v>87</v>
      </c>
      <c r="N42">
        <v>118.125</v>
      </c>
      <c r="O42">
        <v>123.66562500000001</v>
      </c>
      <c r="P42">
        <v>125.58750000000001</v>
      </c>
      <c r="Q42">
        <v>21.82</v>
      </c>
      <c r="R42">
        <v>21.196097999999999</v>
      </c>
      <c r="S42">
        <v>26.3901</v>
      </c>
      <c r="T42">
        <v>0</v>
      </c>
      <c r="U42">
        <v>418.77</v>
      </c>
      <c r="V42">
        <v>14.25</v>
      </c>
      <c r="W42">
        <v>46.399079999999998</v>
      </c>
      <c r="X42">
        <v>98.34</v>
      </c>
      <c r="Y42">
        <v>0</v>
      </c>
      <c r="Z42">
        <v>6.5537999999999998</v>
      </c>
      <c r="AA42">
        <v>0</v>
      </c>
      <c r="AB42">
        <v>12.796799999999999</v>
      </c>
      <c r="AC42">
        <v>9.6778399999999998</v>
      </c>
      <c r="AD42">
        <v>18.229800000000001</v>
      </c>
      <c r="AE42">
        <v>28.225999999999999</v>
      </c>
      <c r="AF42">
        <v>8.8740000000000006</v>
      </c>
      <c r="AG42">
        <v>40.263599999999997</v>
      </c>
      <c r="AH42">
        <v>23.390899999999998</v>
      </c>
      <c r="AI42">
        <v>0</v>
      </c>
      <c r="AJ42">
        <v>0</v>
      </c>
      <c r="AK42">
        <v>51.775199999999998</v>
      </c>
      <c r="AL42">
        <v>34.86</v>
      </c>
      <c r="AM42">
        <v>10.557359999999999</v>
      </c>
      <c r="AN42">
        <v>0.93737000000000004</v>
      </c>
      <c r="AO42">
        <v>4.1562780000000004</v>
      </c>
      <c r="AP42">
        <v>1.7934000000000001</v>
      </c>
      <c r="AQ42">
        <v>0</v>
      </c>
      <c r="AR42">
        <v>52.991999999999997</v>
      </c>
      <c r="AS42">
        <v>31.897383000000001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2797.6550630000002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4.2031999999999998</v>
      </c>
      <c r="K43">
        <v>686.77995799999997</v>
      </c>
      <c r="L43">
        <v>653.15</v>
      </c>
      <c r="M43">
        <v>87</v>
      </c>
      <c r="N43">
        <v>118.125</v>
      </c>
      <c r="O43">
        <v>123.66562500000001</v>
      </c>
      <c r="P43">
        <v>125.58750000000001</v>
      </c>
      <c r="Q43">
        <v>21.82</v>
      </c>
      <c r="R43">
        <v>21.196097999999999</v>
      </c>
      <c r="S43">
        <v>26.3901</v>
      </c>
      <c r="T43">
        <v>0</v>
      </c>
      <c r="U43">
        <v>418.77</v>
      </c>
      <c r="V43">
        <v>14.25</v>
      </c>
      <c r="W43">
        <v>46.399079999999998</v>
      </c>
      <c r="X43">
        <v>98.34</v>
      </c>
      <c r="Y43">
        <v>0</v>
      </c>
      <c r="Z43">
        <v>6.5537999999999998</v>
      </c>
      <c r="AA43">
        <v>0</v>
      </c>
      <c r="AB43">
        <v>26.260100000000001</v>
      </c>
      <c r="AC43">
        <v>19.35568</v>
      </c>
      <c r="AD43">
        <v>18.229800000000001</v>
      </c>
      <c r="AE43">
        <v>28.225999999999999</v>
      </c>
      <c r="AF43">
        <v>8.8740000000000006</v>
      </c>
      <c r="AG43">
        <v>40.263599999999997</v>
      </c>
      <c r="AH43">
        <v>23.390899999999998</v>
      </c>
      <c r="AI43">
        <v>0</v>
      </c>
      <c r="AJ43">
        <v>0</v>
      </c>
      <c r="AK43">
        <v>51.775199999999998</v>
      </c>
      <c r="AL43">
        <v>34.86</v>
      </c>
      <c r="AM43">
        <v>10.557359999999999</v>
      </c>
      <c r="AN43">
        <v>0.93737000000000004</v>
      </c>
      <c r="AO43">
        <v>1.351518</v>
      </c>
      <c r="AP43">
        <v>1.7934000000000001</v>
      </c>
      <c r="AQ43">
        <v>0</v>
      </c>
      <c r="AR43">
        <v>49.68</v>
      </c>
      <c r="AS43">
        <v>32.688360000000003</v>
      </c>
      <c r="AT43">
        <v>14.996771000000001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2815.4704200000006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4.2031999999999998</v>
      </c>
      <c r="K44">
        <v>686.77995799999997</v>
      </c>
      <c r="L44">
        <v>653.15</v>
      </c>
      <c r="M44">
        <v>87</v>
      </c>
      <c r="N44">
        <v>118.125</v>
      </c>
      <c r="O44">
        <v>123.66562500000001</v>
      </c>
      <c r="P44">
        <v>125.58750000000001</v>
      </c>
      <c r="Q44">
        <v>21.82</v>
      </c>
      <c r="R44">
        <v>21.196097999999999</v>
      </c>
      <c r="S44">
        <v>26.3901</v>
      </c>
      <c r="T44">
        <v>0</v>
      </c>
      <c r="U44">
        <v>418.77</v>
      </c>
      <c r="V44">
        <v>14.25</v>
      </c>
      <c r="W44">
        <v>46.399079999999998</v>
      </c>
      <c r="X44">
        <v>98.34</v>
      </c>
      <c r="Y44">
        <v>0</v>
      </c>
      <c r="Z44">
        <v>6.5537999999999998</v>
      </c>
      <c r="AA44">
        <v>0</v>
      </c>
      <c r="AB44">
        <v>26.260100000000001</v>
      </c>
      <c r="AC44">
        <v>19.35568</v>
      </c>
      <c r="AD44">
        <v>18.229800000000001</v>
      </c>
      <c r="AE44">
        <v>28.225999999999999</v>
      </c>
      <c r="AF44">
        <v>8.8740000000000006</v>
      </c>
      <c r="AG44">
        <v>40.263599999999997</v>
      </c>
      <c r="AH44">
        <v>23.390899999999998</v>
      </c>
      <c r="AI44">
        <v>0</v>
      </c>
      <c r="AJ44">
        <v>0</v>
      </c>
      <c r="AK44">
        <v>51.775199999999998</v>
      </c>
      <c r="AL44">
        <v>34.86</v>
      </c>
      <c r="AM44">
        <v>10.557359999999999</v>
      </c>
      <c r="AN44">
        <v>0.93737000000000004</v>
      </c>
      <c r="AO44">
        <v>1.2900720000000001</v>
      </c>
      <c r="AP44">
        <v>1.7934000000000001</v>
      </c>
      <c r="AQ44">
        <v>0</v>
      </c>
      <c r="AR44">
        <v>49.68</v>
      </c>
      <c r="AS44">
        <v>32.688360000000003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2815.4089740000004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4.2031999999999998</v>
      </c>
      <c r="K45">
        <v>686.77995799999997</v>
      </c>
      <c r="L45">
        <v>653.15</v>
      </c>
      <c r="M45">
        <v>87</v>
      </c>
      <c r="N45">
        <v>118.125</v>
      </c>
      <c r="O45">
        <v>123.66562500000001</v>
      </c>
      <c r="P45">
        <v>125.58750000000001</v>
      </c>
      <c r="Q45">
        <v>21.82</v>
      </c>
      <c r="R45">
        <v>21.196097999999999</v>
      </c>
      <c r="S45">
        <v>26.3901</v>
      </c>
      <c r="T45">
        <v>0</v>
      </c>
      <c r="U45">
        <v>418.77</v>
      </c>
      <c r="V45">
        <v>14.25</v>
      </c>
      <c r="W45">
        <v>46.399079999999998</v>
      </c>
      <c r="X45">
        <v>98.34</v>
      </c>
      <c r="Y45">
        <v>0</v>
      </c>
      <c r="Z45">
        <v>6.5537999999999998</v>
      </c>
      <c r="AA45">
        <v>0</v>
      </c>
      <c r="AB45">
        <v>26.260100000000001</v>
      </c>
      <c r="AC45">
        <v>19.35568</v>
      </c>
      <c r="AD45">
        <v>18.229800000000001</v>
      </c>
      <c r="AE45">
        <v>28.225999999999999</v>
      </c>
      <c r="AF45">
        <v>8.8740000000000006</v>
      </c>
      <c r="AG45">
        <v>40.263599999999997</v>
      </c>
      <c r="AH45">
        <v>23.390899999999998</v>
      </c>
      <c r="AI45">
        <v>0</v>
      </c>
      <c r="AJ45">
        <v>0</v>
      </c>
      <c r="AK45">
        <v>51.775199999999998</v>
      </c>
      <c r="AL45">
        <v>34.86</v>
      </c>
      <c r="AM45">
        <v>10.557359999999999</v>
      </c>
      <c r="AN45">
        <v>0.93737000000000004</v>
      </c>
      <c r="AO45">
        <v>1.29213</v>
      </c>
      <c r="AP45">
        <v>1.7934000000000001</v>
      </c>
      <c r="AQ45">
        <v>0</v>
      </c>
      <c r="AR45">
        <v>49.68</v>
      </c>
      <c r="AS45">
        <v>32.688360000000003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2815.4110320000004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4.2031999999999998</v>
      </c>
      <c r="K46">
        <v>686.77995799999997</v>
      </c>
      <c r="L46">
        <v>653.15</v>
      </c>
      <c r="M46">
        <v>87</v>
      </c>
      <c r="N46">
        <v>118.125</v>
      </c>
      <c r="O46">
        <v>123.66562500000001</v>
      </c>
      <c r="P46">
        <v>125.58750000000001</v>
      </c>
      <c r="Q46">
        <v>21.82</v>
      </c>
      <c r="R46">
        <v>21.196097999999999</v>
      </c>
      <c r="S46">
        <v>26.3901</v>
      </c>
      <c r="T46">
        <v>0</v>
      </c>
      <c r="U46">
        <v>418.77</v>
      </c>
      <c r="V46">
        <v>14.25</v>
      </c>
      <c r="W46">
        <v>46.399079999999998</v>
      </c>
      <c r="X46">
        <v>98.34</v>
      </c>
      <c r="Y46">
        <v>0</v>
      </c>
      <c r="Z46">
        <v>6.5537999999999998</v>
      </c>
      <c r="AA46">
        <v>0</v>
      </c>
      <c r="AB46">
        <v>26.260100000000001</v>
      </c>
      <c r="AC46">
        <v>19.35568</v>
      </c>
      <c r="AD46">
        <v>18.229800000000001</v>
      </c>
      <c r="AE46">
        <v>28.225999999999999</v>
      </c>
      <c r="AF46">
        <v>8.8740000000000006</v>
      </c>
      <c r="AG46">
        <v>40.263599999999997</v>
      </c>
      <c r="AH46">
        <v>23.390899999999998</v>
      </c>
      <c r="AI46">
        <v>0</v>
      </c>
      <c r="AJ46">
        <v>0</v>
      </c>
      <c r="AK46">
        <v>51.775199999999998</v>
      </c>
      <c r="AL46">
        <v>34.86</v>
      </c>
      <c r="AM46">
        <v>10.557359999999999</v>
      </c>
      <c r="AN46">
        <v>0.93737000000000004</v>
      </c>
      <c r="AO46">
        <v>1.1360159999999999</v>
      </c>
      <c r="AP46">
        <v>1.7934000000000001</v>
      </c>
      <c r="AQ46">
        <v>0</v>
      </c>
      <c r="AR46">
        <v>49.68</v>
      </c>
      <c r="AS46">
        <v>32.688360000000003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2815.2549180000005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4.2031999999999998</v>
      </c>
      <c r="K47">
        <v>686.77995799999997</v>
      </c>
      <c r="L47">
        <v>653.15</v>
      </c>
      <c r="M47">
        <v>87</v>
      </c>
      <c r="N47">
        <v>118.125</v>
      </c>
      <c r="O47">
        <v>123.66562500000001</v>
      </c>
      <c r="P47">
        <v>125.58750000000001</v>
      </c>
      <c r="Q47">
        <v>21.82</v>
      </c>
      <c r="R47">
        <v>21.196097999999999</v>
      </c>
      <c r="S47">
        <v>26.3901</v>
      </c>
      <c r="T47">
        <v>0</v>
      </c>
      <c r="U47">
        <v>418.77</v>
      </c>
      <c r="V47">
        <v>14.25</v>
      </c>
      <c r="W47">
        <v>46.399079999999998</v>
      </c>
      <c r="X47">
        <v>98.34</v>
      </c>
      <c r="Y47">
        <v>0</v>
      </c>
      <c r="Z47">
        <v>6.5537999999999998</v>
      </c>
      <c r="AA47">
        <v>0</v>
      </c>
      <c r="AB47">
        <v>26.260100000000001</v>
      </c>
      <c r="AC47">
        <v>19.35568</v>
      </c>
      <c r="AD47">
        <v>18.229800000000001</v>
      </c>
      <c r="AE47">
        <v>28.225999999999999</v>
      </c>
      <c r="AF47">
        <v>8.8740000000000006</v>
      </c>
      <c r="AG47">
        <v>40.263599999999997</v>
      </c>
      <c r="AH47">
        <v>23.390899999999998</v>
      </c>
      <c r="AI47">
        <v>0</v>
      </c>
      <c r="AJ47">
        <v>0</v>
      </c>
      <c r="AK47">
        <v>51.775199999999998</v>
      </c>
      <c r="AL47">
        <v>34.86</v>
      </c>
      <c r="AM47">
        <v>10.557359999999999</v>
      </c>
      <c r="AN47">
        <v>0.95650000000000002</v>
      </c>
      <c r="AO47">
        <v>1.093386</v>
      </c>
      <c r="AP47">
        <v>1.7934000000000001</v>
      </c>
      <c r="AQ47">
        <v>0</v>
      </c>
      <c r="AR47">
        <v>49.68</v>
      </c>
      <c r="AS47">
        <v>32.688360000000003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2815.2314180000003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4.2031999999999998</v>
      </c>
      <c r="K48">
        <v>686.77995799999997</v>
      </c>
      <c r="L48">
        <v>653.15</v>
      </c>
      <c r="M48">
        <v>87</v>
      </c>
      <c r="N48">
        <v>118.125</v>
      </c>
      <c r="O48">
        <v>123.66562500000001</v>
      </c>
      <c r="P48">
        <v>125.58750000000001</v>
      </c>
      <c r="Q48">
        <v>21.82</v>
      </c>
      <c r="R48">
        <v>21.196097999999999</v>
      </c>
      <c r="S48">
        <v>26.3901</v>
      </c>
      <c r="T48">
        <v>0</v>
      </c>
      <c r="U48">
        <v>418.77</v>
      </c>
      <c r="V48">
        <v>14.25</v>
      </c>
      <c r="W48">
        <v>46.399079999999998</v>
      </c>
      <c r="X48">
        <v>98.34</v>
      </c>
      <c r="Y48">
        <v>0</v>
      </c>
      <c r="Z48">
        <v>6.5537999999999998</v>
      </c>
      <c r="AA48">
        <v>0</v>
      </c>
      <c r="AB48">
        <v>26.260100000000001</v>
      </c>
      <c r="AC48">
        <v>19.35568</v>
      </c>
      <c r="AD48">
        <v>18.229800000000001</v>
      </c>
      <c r="AE48">
        <v>28.225999999999999</v>
      </c>
      <c r="AF48">
        <v>8.8740000000000006</v>
      </c>
      <c r="AG48">
        <v>40.263599999999997</v>
      </c>
      <c r="AH48">
        <v>23.390899999999998</v>
      </c>
      <c r="AI48">
        <v>0</v>
      </c>
      <c r="AJ48">
        <v>0</v>
      </c>
      <c r="AK48">
        <v>51.775199999999998</v>
      </c>
      <c r="AL48">
        <v>34.86</v>
      </c>
      <c r="AM48">
        <v>10.557359999999999</v>
      </c>
      <c r="AN48">
        <v>0.95650000000000002</v>
      </c>
      <c r="AO48">
        <v>1.0910340000000001</v>
      </c>
      <c r="AP48">
        <v>1.7934000000000001</v>
      </c>
      <c r="AQ48">
        <v>0</v>
      </c>
      <c r="AR48">
        <v>49.68</v>
      </c>
      <c r="AS48">
        <v>32.688360000000003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2815.2290660000003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4.2031999999999998</v>
      </c>
      <c r="K49">
        <v>686.77995799999997</v>
      </c>
      <c r="L49">
        <v>560.75250000000005</v>
      </c>
      <c r="M49">
        <v>87</v>
      </c>
      <c r="N49">
        <v>118.125</v>
      </c>
      <c r="O49">
        <v>123.66562500000001</v>
      </c>
      <c r="P49">
        <v>125.58750000000001</v>
      </c>
      <c r="Q49">
        <v>21.82</v>
      </c>
      <c r="R49">
        <v>21.196097999999999</v>
      </c>
      <c r="S49">
        <v>26.3901</v>
      </c>
      <c r="T49">
        <v>0</v>
      </c>
      <c r="U49">
        <v>418.77</v>
      </c>
      <c r="V49">
        <v>14.25</v>
      </c>
      <c r="W49">
        <v>46.399079999999998</v>
      </c>
      <c r="X49">
        <v>98.34</v>
      </c>
      <c r="Y49">
        <v>0</v>
      </c>
      <c r="Z49">
        <v>6.5537999999999998</v>
      </c>
      <c r="AA49">
        <v>0</v>
      </c>
      <c r="AB49">
        <v>26.260100000000001</v>
      </c>
      <c r="AC49">
        <v>19.35568</v>
      </c>
      <c r="AD49">
        <v>18.229800000000001</v>
      </c>
      <c r="AE49">
        <v>28.225999999999999</v>
      </c>
      <c r="AF49">
        <v>8.8740000000000006</v>
      </c>
      <c r="AG49">
        <v>40.263599999999997</v>
      </c>
      <c r="AH49">
        <v>23.390899999999998</v>
      </c>
      <c r="AI49">
        <v>0</v>
      </c>
      <c r="AJ49">
        <v>0</v>
      </c>
      <c r="AK49">
        <v>51.775199999999998</v>
      </c>
      <c r="AL49">
        <v>34.86</v>
      </c>
      <c r="AM49">
        <v>10.557359999999999</v>
      </c>
      <c r="AN49">
        <v>0.95650000000000002</v>
      </c>
      <c r="AO49">
        <v>1.1671800000000001</v>
      </c>
      <c r="AP49">
        <v>1.7934000000000001</v>
      </c>
      <c r="AQ49">
        <v>0</v>
      </c>
      <c r="AR49">
        <v>49.68</v>
      </c>
      <c r="AS49">
        <v>32.688360000000003</v>
      </c>
      <c r="AT49">
        <v>13.4312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2721.3421410000001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4.2031999999999998</v>
      </c>
      <c r="K50">
        <v>686.77995799999997</v>
      </c>
      <c r="L50">
        <v>560.75250000000005</v>
      </c>
      <c r="M50">
        <v>87</v>
      </c>
      <c r="N50">
        <v>118.125</v>
      </c>
      <c r="O50">
        <v>123.66562500000001</v>
      </c>
      <c r="P50">
        <v>125.58750000000001</v>
      </c>
      <c r="Q50">
        <v>21.82</v>
      </c>
      <c r="R50">
        <v>21.196097999999999</v>
      </c>
      <c r="S50">
        <v>26.3901</v>
      </c>
      <c r="T50">
        <v>0</v>
      </c>
      <c r="U50">
        <v>418.77</v>
      </c>
      <c r="V50">
        <v>14.25</v>
      </c>
      <c r="W50">
        <v>46.399079999999998</v>
      </c>
      <c r="X50">
        <v>98.34</v>
      </c>
      <c r="Y50">
        <v>0</v>
      </c>
      <c r="Z50">
        <v>6.5537999999999998</v>
      </c>
      <c r="AA50">
        <v>0</v>
      </c>
      <c r="AB50">
        <v>26.260100000000001</v>
      </c>
      <c r="AC50">
        <v>19.35568</v>
      </c>
      <c r="AD50">
        <v>18.229800000000001</v>
      </c>
      <c r="AE50">
        <v>28.225999999999999</v>
      </c>
      <c r="AF50">
        <v>8.8740000000000006</v>
      </c>
      <c r="AG50">
        <v>40.263599999999997</v>
      </c>
      <c r="AH50">
        <v>23.390899999999998</v>
      </c>
      <c r="AI50">
        <v>0</v>
      </c>
      <c r="AJ50">
        <v>0</v>
      </c>
      <c r="AK50">
        <v>51.775199999999998</v>
      </c>
      <c r="AL50">
        <v>46.48</v>
      </c>
      <c r="AM50">
        <v>10.557359999999999</v>
      </c>
      <c r="AN50">
        <v>0.95650000000000002</v>
      </c>
      <c r="AO50">
        <v>1.272138</v>
      </c>
      <c r="AP50">
        <v>1.7934000000000001</v>
      </c>
      <c r="AQ50">
        <v>0</v>
      </c>
      <c r="AR50">
        <v>49.68</v>
      </c>
      <c r="AS50">
        <v>32.688360000000003</v>
      </c>
      <c r="AT50">
        <v>11.700799999999999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2731.336699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4.2031999999999998</v>
      </c>
      <c r="K51">
        <v>594.44209999999998</v>
      </c>
      <c r="L51">
        <v>551.27340000000004</v>
      </c>
      <c r="M51">
        <v>87</v>
      </c>
      <c r="N51">
        <v>118.125</v>
      </c>
      <c r="O51">
        <v>123.66562500000001</v>
      </c>
      <c r="P51">
        <v>125.58750000000001</v>
      </c>
      <c r="Q51">
        <v>21.82</v>
      </c>
      <c r="R51">
        <v>21.196097999999999</v>
      </c>
      <c r="S51">
        <v>26.3901</v>
      </c>
      <c r="T51">
        <v>0</v>
      </c>
      <c r="U51">
        <v>418.77</v>
      </c>
      <c r="V51">
        <v>14.25</v>
      </c>
      <c r="W51">
        <v>46.399079999999998</v>
      </c>
      <c r="X51">
        <v>98.34</v>
      </c>
      <c r="Y51">
        <v>0</v>
      </c>
      <c r="Z51">
        <v>6.5537999999999998</v>
      </c>
      <c r="AA51">
        <v>0</v>
      </c>
      <c r="AB51">
        <v>26.260100000000001</v>
      </c>
      <c r="AC51">
        <v>19.35568</v>
      </c>
      <c r="AD51">
        <v>18.229800000000001</v>
      </c>
      <c r="AE51">
        <v>28.225999999999999</v>
      </c>
      <c r="AF51">
        <v>8.8740000000000006</v>
      </c>
      <c r="AG51">
        <v>40.263599999999997</v>
      </c>
      <c r="AH51">
        <v>23.390899999999998</v>
      </c>
      <c r="AI51">
        <v>0</v>
      </c>
      <c r="AJ51">
        <v>0</v>
      </c>
      <c r="AK51">
        <v>51.775199999999998</v>
      </c>
      <c r="AL51">
        <v>46.48</v>
      </c>
      <c r="AM51">
        <v>10.557359999999999</v>
      </c>
      <c r="AN51">
        <v>0.95650000000000002</v>
      </c>
      <c r="AO51">
        <v>1.34358</v>
      </c>
      <c r="AP51">
        <v>1.7934000000000001</v>
      </c>
      <c r="AQ51">
        <v>0</v>
      </c>
      <c r="AR51">
        <v>49.68</v>
      </c>
      <c r="AS51">
        <v>31.897383000000001</v>
      </c>
      <c r="AT51">
        <v>11.700799999999999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2628.8002060000008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4.2031999999999998</v>
      </c>
      <c r="K52">
        <v>606.44209999999998</v>
      </c>
      <c r="L52">
        <v>551.27340000000004</v>
      </c>
      <c r="M52">
        <v>87</v>
      </c>
      <c r="N52">
        <v>118.125</v>
      </c>
      <c r="O52">
        <v>123.66562500000001</v>
      </c>
      <c r="P52">
        <v>125.58750000000001</v>
      </c>
      <c r="Q52">
        <v>21.82</v>
      </c>
      <c r="R52">
        <v>21.196097999999999</v>
      </c>
      <c r="S52">
        <v>26.3901</v>
      </c>
      <c r="T52">
        <v>0</v>
      </c>
      <c r="U52">
        <v>418.77</v>
      </c>
      <c r="V52">
        <v>14.25</v>
      </c>
      <c r="W52">
        <v>46.399079999999998</v>
      </c>
      <c r="X52">
        <v>98.34</v>
      </c>
      <c r="Y52">
        <v>0</v>
      </c>
      <c r="Z52">
        <v>6.5537999999999998</v>
      </c>
      <c r="AA52">
        <v>0</v>
      </c>
      <c r="AB52">
        <v>26.260100000000001</v>
      </c>
      <c r="AC52">
        <v>19.35568</v>
      </c>
      <c r="AD52">
        <v>18.229800000000001</v>
      </c>
      <c r="AE52">
        <v>28.225999999999999</v>
      </c>
      <c r="AF52">
        <v>8.8740000000000006</v>
      </c>
      <c r="AG52">
        <v>40.263599999999997</v>
      </c>
      <c r="AH52">
        <v>23.390899999999998</v>
      </c>
      <c r="AI52">
        <v>0</v>
      </c>
      <c r="AJ52">
        <v>0</v>
      </c>
      <c r="AK52">
        <v>51.775199999999998</v>
      </c>
      <c r="AL52">
        <v>46.48</v>
      </c>
      <c r="AM52">
        <v>10.557359999999999</v>
      </c>
      <c r="AN52">
        <v>0.95650000000000002</v>
      </c>
      <c r="AO52">
        <v>1.4635320000000001</v>
      </c>
      <c r="AP52">
        <v>1.7934000000000001</v>
      </c>
      <c r="AQ52">
        <v>0</v>
      </c>
      <c r="AR52">
        <v>49.68</v>
      </c>
      <c r="AS52">
        <v>31.897383000000001</v>
      </c>
      <c r="AT52">
        <v>11.700799999999999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2640.9201580000008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4.2031999999999998</v>
      </c>
      <c r="K53">
        <v>576.44209999999998</v>
      </c>
      <c r="L53">
        <v>551.27340000000004</v>
      </c>
      <c r="M53">
        <v>87</v>
      </c>
      <c r="N53">
        <v>118.125</v>
      </c>
      <c r="O53">
        <v>123.66562500000001</v>
      </c>
      <c r="P53">
        <v>125.58750000000001</v>
      </c>
      <c r="Q53">
        <v>21.82</v>
      </c>
      <c r="R53">
        <v>21.196097999999999</v>
      </c>
      <c r="S53">
        <v>26.3901</v>
      </c>
      <c r="T53">
        <v>0</v>
      </c>
      <c r="U53">
        <v>418.77</v>
      </c>
      <c r="V53">
        <v>14.25</v>
      </c>
      <c r="W53">
        <v>46.399079999999998</v>
      </c>
      <c r="X53">
        <v>98.34</v>
      </c>
      <c r="Y53">
        <v>0</v>
      </c>
      <c r="Z53">
        <v>6.5537999999999998</v>
      </c>
      <c r="AA53">
        <v>0</v>
      </c>
      <c r="AB53">
        <v>26.260100000000001</v>
      </c>
      <c r="AC53">
        <v>19.35568</v>
      </c>
      <c r="AD53">
        <v>18.229800000000001</v>
      </c>
      <c r="AE53">
        <v>30.792000000000002</v>
      </c>
      <c r="AF53">
        <v>8.8740000000000006</v>
      </c>
      <c r="AG53">
        <v>40.263599999999997</v>
      </c>
      <c r="AH53">
        <v>37.880000000000003</v>
      </c>
      <c r="AI53">
        <v>0</v>
      </c>
      <c r="AJ53">
        <v>0</v>
      </c>
      <c r="AK53">
        <v>51.775199999999998</v>
      </c>
      <c r="AL53">
        <v>46.48</v>
      </c>
      <c r="AM53">
        <v>10.557359999999999</v>
      </c>
      <c r="AN53">
        <v>0.95650000000000002</v>
      </c>
      <c r="AO53">
        <v>1.477938</v>
      </c>
      <c r="AP53">
        <v>6.2769000000000004</v>
      </c>
      <c r="AQ53">
        <v>0</v>
      </c>
      <c r="AR53">
        <v>49.68</v>
      </c>
      <c r="AS53">
        <v>31.897383000000001</v>
      </c>
      <c r="AT53">
        <v>11.700799999999999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2632.4731640000005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4.2031999999999998</v>
      </c>
      <c r="K54">
        <v>540.44209999999998</v>
      </c>
      <c r="L54">
        <v>551.27340000000004</v>
      </c>
      <c r="M54">
        <v>87</v>
      </c>
      <c r="N54">
        <v>118.125</v>
      </c>
      <c r="O54">
        <v>123.66562500000001</v>
      </c>
      <c r="P54">
        <v>125.58750000000001</v>
      </c>
      <c r="Q54">
        <v>21.82</v>
      </c>
      <c r="R54">
        <v>21.196097999999999</v>
      </c>
      <c r="S54">
        <v>26.3901</v>
      </c>
      <c r="T54">
        <v>0</v>
      </c>
      <c r="U54">
        <v>418.77</v>
      </c>
      <c r="V54">
        <v>14.25</v>
      </c>
      <c r="W54">
        <v>46.399079999999998</v>
      </c>
      <c r="X54">
        <v>98.34</v>
      </c>
      <c r="Y54">
        <v>0</v>
      </c>
      <c r="Z54">
        <v>6.5537999999999998</v>
      </c>
      <c r="AA54">
        <v>0</v>
      </c>
      <c r="AB54">
        <v>26.260100000000001</v>
      </c>
      <c r="AC54">
        <v>19.35568</v>
      </c>
      <c r="AD54">
        <v>18.229800000000001</v>
      </c>
      <c r="AE54">
        <v>30.792000000000002</v>
      </c>
      <c r="AF54">
        <v>8.8740000000000006</v>
      </c>
      <c r="AG54">
        <v>40.263599999999997</v>
      </c>
      <c r="AH54">
        <v>37.880000000000003</v>
      </c>
      <c r="AI54">
        <v>0</v>
      </c>
      <c r="AJ54">
        <v>0</v>
      </c>
      <c r="AK54">
        <v>51.775199999999998</v>
      </c>
      <c r="AL54">
        <v>46.48</v>
      </c>
      <c r="AM54">
        <v>10.557359999999999</v>
      </c>
      <c r="AN54">
        <v>0.95650000000000002</v>
      </c>
      <c r="AO54">
        <v>1.560846</v>
      </c>
      <c r="AP54">
        <v>6.2769000000000004</v>
      </c>
      <c r="AQ54">
        <v>0</v>
      </c>
      <c r="AR54">
        <v>49.68</v>
      </c>
      <c r="AS54">
        <v>31.897383000000001</v>
      </c>
      <c r="AT54">
        <v>11.700799999999999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2596.5560720000003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4.2031999999999998</v>
      </c>
      <c r="K55">
        <v>539.44209999999998</v>
      </c>
      <c r="L55">
        <v>551.27340000000004</v>
      </c>
      <c r="M55">
        <v>87</v>
      </c>
      <c r="N55">
        <v>118.125</v>
      </c>
      <c r="O55">
        <v>123.66562500000001</v>
      </c>
      <c r="P55">
        <v>125.58750000000001</v>
      </c>
      <c r="Q55">
        <v>21.82</v>
      </c>
      <c r="R55">
        <v>21.196097999999999</v>
      </c>
      <c r="S55">
        <v>26.3901</v>
      </c>
      <c r="T55">
        <v>0</v>
      </c>
      <c r="U55">
        <v>418.77</v>
      </c>
      <c r="V55">
        <v>14.25</v>
      </c>
      <c r="W55">
        <v>46.399079999999998</v>
      </c>
      <c r="X55">
        <v>98.34</v>
      </c>
      <c r="Y55">
        <v>0</v>
      </c>
      <c r="Z55">
        <v>6.5537999999999998</v>
      </c>
      <c r="AA55">
        <v>0</v>
      </c>
      <c r="AB55">
        <v>26.260100000000001</v>
      </c>
      <c r="AC55">
        <v>19.35568</v>
      </c>
      <c r="AD55">
        <v>18.229800000000001</v>
      </c>
      <c r="AE55">
        <v>30.792000000000002</v>
      </c>
      <c r="AF55">
        <v>8.8740000000000006</v>
      </c>
      <c r="AG55">
        <v>40.263599999999997</v>
      </c>
      <c r="AH55">
        <v>37.880000000000003</v>
      </c>
      <c r="AI55">
        <v>0</v>
      </c>
      <c r="AJ55">
        <v>0</v>
      </c>
      <c r="AK55">
        <v>51.775199999999998</v>
      </c>
      <c r="AL55">
        <v>46.48</v>
      </c>
      <c r="AM55">
        <v>10.557359999999999</v>
      </c>
      <c r="AN55">
        <v>0.95650000000000002</v>
      </c>
      <c r="AO55">
        <v>1.5867180000000001</v>
      </c>
      <c r="AP55">
        <v>6.2769000000000004</v>
      </c>
      <c r="AQ55">
        <v>0</v>
      </c>
      <c r="AR55">
        <v>49.68</v>
      </c>
      <c r="AS55">
        <v>31.897383000000001</v>
      </c>
      <c r="AT55">
        <v>11.700799999999999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2595.5819440000005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4.2031999999999998</v>
      </c>
      <c r="K56">
        <v>549.44209999999998</v>
      </c>
      <c r="L56">
        <v>551.27340000000004</v>
      </c>
      <c r="M56">
        <v>87</v>
      </c>
      <c r="N56">
        <v>118.125</v>
      </c>
      <c r="O56">
        <v>123.66562500000001</v>
      </c>
      <c r="P56">
        <v>125.58750000000001</v>
      </c>
      <c r="Q56">
        <v>21.82</v>
      </c>
      <c r="R56">
        <v>21.196097999999999</v>
      </c>
      <c r="S56">
        <v>26.3901</v>
      </c>
      <c r="T56">
        <v>0</v>
      </c>
      <c r="U56">
        <v>418.77</v>
      </c>
      <c r="V56">
        <v>14.25</v>
      </c>
      <c r="W56">
        <v>46.399079999999998</v>
      </c>
      <c r="X56">
        <v>98.34</v>
      </c>
      <c r="Y56">
        <v>0</v>
      </c>
      <c r="Z56">
        <v>6.5537999999999998</v>
      </c>
      <c r="AA56">
        <v>0</v>
      </c>
      <c r="AB56">
        <v>39.456800000000001</v>
      </c>
      <c r="AC56">
        <v>9.6778399999999998</v>
      </c>
      <c r="AD56">
        <v>18.229800000000001</v>
      </c>
      <c r="AE56">
        <v>30.792000000000002</v>
      </c>
      <c r="AF56">
        <v>8.8740000000000006</v>
      </c>
      <c r="AG56">
        <v>40.263599999999997</v>
      </c>
      <c r="AH56">
        <v>37.880000000000003</v>
      </c>
      <c r="AI56">
        <v>0</v>
      </c>
      <c r="AJ56">
        <v>0</v>
      </c>
      <c r="AK56">
        <v>51.775199999999998</v>
      </c>
      <c r="AL56">
        <v>46.48</v>
      </c>
      <c r="AM56">
        <v>10.557359999999999</v>
      </c>
      <c r="AN56">
        <v>0.95650000000000002</v>
      </c>
      <c r="AO56">
        <v>1.6240559999999999</v>
      </c>
      <c r="AP56">
        <v>6.2769000000000004</v>
      </c>
      <c r="AQ56">
        <v>6.3</v>
      </c>
      <c r="AR56">
        <v>49.68</v>
      </c>
      <c r="AS56">
        <v>31.897383000000001</v>
      </c>
      <c r="AT56">
        <v>11.700799999999999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2615.438142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4.2031999999999998</v>
      </c>
      <c r="K57">
        <v>604.44209999999998</v>
      </c>
      <c r="L57">
        <v>560.75009999999997</v>
      </c>
      <c r="M57">
        <v>87</v>
      </c>
      <c r="N57">
        <v>118.125</v>
      </c>
      <c r="O57">
        <v>123.66562500000001</v>
      </c>
      <c r="P57">
        <v>125.58750000000001</v>
      </c>
      <c r="Q57">
        <v>21.82</v>
      </c>
      <c r="R57">
        <v>21.196097999999999</v>
      </c>
      <c r="S57">
        <v>26.3901</v>
      </c>
      <c r="T57">
        <v>0</v>
      </c>
      <c r="U57">
        <v>418.77</v>
      </c>
      <c r="V57">
        <v>14.25</v>
      </c>
      <c r="W57">
        <v>46.399079999999998</v>
      </c>
      <c r="X57">
        <v>98.34</v>
      </c>
      <c r="Y57">
        <v>0</v>
      </c>
      <c r="Z57">
        <v>6.5537999999999998</v>
      </c>
      <c r="AA57">
        <v>0</v>
      </c>
      <c r="AB57">
        <v>39.456800000000001</v>
      </c>
      <c r="AC57">
        <v>9.6778399999999998</v>
      </c>
      <c r="AD57">
        <v>18.229800000000001</v>
      </c>
      <c r="AE57">
        <v>30.792000000000002</v>
      </c>
      <c r="AF57">
        <v>8.8740000000000006</v>
      </c>
      <c r="AG57">
        <v>40.263599999999997</v>
      </c>
      <c r="AH57">
        <v>46.781799999999997</v>
      </c>
      <c r="AI57">
        <v>0</v>
      </c>
      <c r="AJ57">
        <v>0</v>
      </c>
      <c r="AK57">
        <v>51.775199999999998</v>
      </c>
      <c r="AL57">
        <v>34.86</v>
      </c>
      <c r="AM57">
        <v>10.557359999999999</v>
      </c>
      <c r="AN57">
        <v>0.93737000000000004</v>
      </c>
      <c r="AO57">
        <v>1.577016</v>
      </c>
      <c r="AP57">
        <v>6.2769000000000004</v>
      </c>
      <c r="AQ57">
        <v>11.403</v>
      </c>
      <c r="AR57">
        <v>49.68</v>
      </c>
      <c r="AS57">
        <v>31.897383000000001</v>
      </c>
      <c r="AT57">
        <v>11.700799999999999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2682.2334719999994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4.2031999999999998</v>
      </c>
      <c r="K58">
        <v>654.44209999999998</v>
      </c>
      <c r="L58">
        <v>560.75009999999997</v>
      </c>
      <c r="M58">
        <v>87</v>
      </c>
      <c r="N58">
        <v>118.125</v>
      </c>
      <c r="O58">
        <v>123.66562500000001</v>
      </c>
      <c r="P58">
        <v>125.58750000000001</v>
      </c>
      <c r="Q58">
        <v>21.82</v>
      </c>
      <c r="R58">
        <v>21.196097999999999</v>
      </c>
      <c r="S58">
        <v>26.3901</v>
      </c>
      <c r="T58">
        <v>0</v>
      </c>
      <c r="U58">
        <v>418.77</v>
      </c>
      <c r="V58">
        <v>14.25</v>
      </c>
      <c r="W58">
        <v>46.399079999999998</v>
      </c>
      <c r="X58">
        <v>98.34</v>
      </c>
      <c r="Y58">
        <v>0</v>
      </c>
      <c r="Z58">
        <v>6.5537999999999998</v>
      </c>
      <c r="AA58">
        <v>0</v>
      </c>
      <c r="AB58">
        <v>26.260100000000001</v>
      </c>
      <c r="AC58">
        <v>9.6778399999999998</v>
      </c>
      <c r="AD58">
        <v>18.229800000000001</v>
      </c>
      <c r="AE58">
        <v>30.792000000000002</v>
      </c>
      <c r="AF58">
        <v>8.8740000000000006</v>
      </c>
      <c r="AG58">
        <v>40.263599999999997</v>
      </c>
      <c r="AH58">
        <v>46.781799999999997</v>
      </c>
      <c r="AI58">
        <v>0</v>
      </c>
      <c r="AJ58">
        <v>0</v>
      </c>
      <c r="AK58">
        <v>51.775199999999998</v>
      </c>
      <c r="AL58">
        <v>34.86</v>
      </c>
      <c r="AM58">
        <v>10.557359999999999</v>
      </c>
      <c r="AN58">
        <v>0.93737000000000004</v>
      </c>
      <c r="AO58">
        <v>1.6234679999999999</v>
      </c>
      <c r="AP58">
        <v>6.2769000000000004</v>
      </c>
      <c r="AQ58">
        <v>11.403</v>
      </c>
      <c r="AR58">
        <v>49.68</v>
      </c>
      <c r="AS58">
        <v>31.897383000000001</v>
      </c>
      <c r="AT58">
        <v>11.700799999999999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2719.0832239999995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4.2031999999999998</v>
      </c>
      <c r="K59">
        <v>686.77995799999997</v>
      </c>
      <c r="L59">
        <v>560.75009999999997</v>
      </c>
      <c r="M59">
        <v>87</v>
      </c>
      <c r="N59">
        <v>118.125</v>
      </c>
      <c r="O59">
        <v>123.66562500000001</v>
      </c>
      <c r="P59">
        <v>125.58750000000001</v>
      </c>
      <c r="Q59">
        <v>21.82</v>
      </c>
      <c r="R59">
        <v>21.196097999999999</v>
      </c>
      <c r="S59">
        <v>26.3901</v>
      </c>
      <c r="T59">
        <v>0</v>
      </c>
      <c r="U59">
        <v>418.77</v>
      </c>
      <c r="V59">
        <v>14.25</v>
      </c>
      <c r="W59">
        <v>46.399079999999998</v>
      </c>
      <c r="X59">
        <v>98.34</v>
      </c>
      <c r="Y59">
        <v>0</v>
      </c>
      <c r="Z59">
        <v>6.5537999999999998</v>
      </c>
      <c r="AA59">
        <v>13.983000000000001</v>
      </c>
      <c r="AB59">
        <v>0</v>
      </c>
      <c r="AC59">
        <v>9.6778399999999998</v>
      </c>
      <c r="AD59">
        <v>18.229800000000001</v>
      </c>
      <c r="AE59">
        <v>30.792000000000002</v>
      </c>
      <c r="AF59">
        <v>8.8740000000000006</v>
      </c>
      <c r="AG59">
        <v>40.263599999999997</v>
      </c>
      <c r="AH59">
        <v>46.781799999999997</v>
      </c>
      <c r="AI59">
        <v>0</v>
      </c>
      <c r="AJ59">
        <v>0</v>
      </c>
      <c r="AK59">
        <v>51.775199999999998</v>
      </c>
      <c r="AL59">
        <v>34.86</v>
      </c>
      <c r="AM59">
        <v>10.557359999999999</v>
      </c>
      <c r="AN59">
        <v>0.93737000000000004</v>
      </c>
      <c r="AO59">
        <v>1.609062</v>
      </c>
      <c r="AP59">
        <v>2.0495999999999999</v>
      </c>
      <c r="AQ59">
        <v>21.167999999999999</v>
      </c>
      <c r="AR59">
        <v>49.68</v>
      </c>
      <c r="AS59">
        <v>31.897383000000001</v>
      </c>
      <c r="AT59">
        <v>11.700799999999999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2744.6672760000006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4.2031999999999998</v>
      </c>
      <c r="K60">
        <v>686.77995799999997</v>
      </c>
      <c r="L60">
        <v>560.75009999999997</v>
      </c>
      <c r="M60">
        <v>87</v>
      </c>
      <c r="N60">
        <v>118.125</v>
      </c>
      <c r="O60">
        <v>123.66562500000001</v>
      </c>
      <c r="P60">
        <v>125.58750000000001</v>
      </c>
      <c r="Q60">
        <v>21.82</v>
      </c>
      <c r="R60">
        <v>21.196097999999999</v>
      </c>
      <c r="S60">
        <v>26.3901</v>
      </c>
      <c r="T60">
        <v>0</v>
      </c>
      <c r="U60">
        <v>418.77</v>
      </c>
      <c r="V60">
        <v>14.25</v>
      </c>
      <c r="W60">
        <v>46.399079999999998</v>
      </c>
      <c r="X60">
        <v>98.34</v>
      </c>
      <c r="Y60">
        <v>0</v>
      </c>
      <c r="Z60">
        <v>6.5537999999999998</v>
      </c>
      <c r="AA60">
        <v>28.045000000000002</v>
      </c>
      <c r="AB60">
        <v>0</v>
      </c>
      <c r="AC60">
        <v>9.6778399999999998</v>
      </c>
      <c r="AD60">
        <v>18.229800000000001</v>
      </c>
      <c r="AE60">
        <v>30.792000000000002</v>
      </c>
      <c r="AF60">
        <v>8.8740000000000006</v>
      </c>
      <c r="AG60">
        <v>40.263599999999997</v>
      </c>
      <c r="AH60">
        <v>46.781799999999997</v>
      </c>
      <c r="AI60">
        <v>0</v>
      </c>
      <c r="AJ60">
        <v>0</v>
      </c>
      <c r="AK60">
        <v>51.775199999999998</v>
      </c>
      <c r="AL60">
        <v>34.86</v>
      </c>
      <c r="AM60">
        <v>10.557359999999999</v>
      </c>
      <c r="AN60">
        <v>0.93737000000000004</v>
      </c>
      <c r="AO60">
        <v>1.597596</v>
      </c>
      <c r="AP60">
        <v>2.0495999999999999</v>
      </c>
      <c r="AQ60">
        <v>31.751999999999999</v>
      </c>
      <c r="AR60">
        <v>49.68</v>
      </c>
      <c r="AS60">
        <v>31.897383000000001</v>
      </c>
      <c r="AT60">
        <v>11.700799999999999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2769.3018100000004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6.3</v>
      </c>
      <c r="E61">
        <v>0</v>
      </c>
      <c r="F61">
        <v>0</v>
      </c>
      <c r="G61">
        <v>0</v>
      </c>
      <c r="H61">
        <v>0</v>
      </c>
      <c r="I61">
        <v>0</v>
      </c>
      <c r="J61">
        <v>4.2031999999999998</v>
      </c>
      <c r="K61">
        <v>686.77995799999997</v>
      </c>
      <c r="L61">
        <v>560.75009999999997</v>
      </c>
      <c r="M61">
        <v>87</v>
      </c>
      <c r="N61">
        <v>118.125</v>
      </c>
      <c r="O61">
        <v>123.66562500000001</v>
      </c>
      <c r="P61">
        <v>125.58750000000001</v>
      </c>
      <c r="Q61">
        <v>21.82</v>
      </c>
      <c r="R61">
        <v>21.196097999999999</v>
      </c>
      <c r="S61">
        <v>26.3901</v>
      </c>
      <c r="T61">
        <v>0</v>
      </c>
      <c r="U61">
        <v>418.77</v>
      </c>
      <c r="V61">
        <v>14.25</v>
      </c>
      <c r="W61">
        <v>46.399079999999998</v>
      </c>
      <c r="X61">
        <v>98.34</v>
      </c>
      <c r="Y61">
        <v>0</v>
      </c>
      <c r="Z61">
        <v>6.5537999999999998</v>
      </c>
      <c r="AA61">
        <v>39.5</v>
      </c>
      <c r="AB61">
        <v>0</v>
      </c>
      <c r="AC61">
        <v>9.6778399999999998</v>
      </c>
      <c r="AD61">
        <v>18.229800000000001</v>
      </c>
      <c r="AE61">
        <v>30.792000000000002</v>
      </c>
      <c r="AF61">
        <v>8.8740000000000006</v>
      </c>
      <c r="AG61">
        <v>40.263599999999997</v>
      </c>
      <c r="AH61">
        <v>46.781799999999997</v>
      </c>
      <c r="AI61">
        <v>0</v>
      </c>
      <c r="AJ61">
        <v>0</v>
      </c>
      <c r="AK61">
        <v>51.775199999999998</v>
      </c>
      <c r="AL61">
        <v>34.86</v>
      </c>
      <c r="AM61">
        <v>10.557359999999999</v>
      </c>
      <c r="AN61">
        <v>0.93737000000000004</v>
      </c>
      <c r="AO61">
        <v>1.5590820000000001</v>
      </c>
      <c r="AP61">
        <v>2.0495999999999999</v>
      </c>
      <c r="AQ61">
        <v>34.209000000000003</v>
      </c>
      <c r="AR61">
        <v>49.68</v>
      </c>
      <c r="AS61">
        <v>31.897383000000001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2787.6624959999995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6.3</v>
      </c>
      <c r="E62">
        <v>0</v>
      </c>
      <c r="F62">
        <v>0</v>
      </c>
      <c r="G62">
        <v>0</v>
      </c>
      <c r="H62">
        <v>0</v>
      </c>
      <c r="I62">
        <v>0</v>
      </c>
      <c r="J62">
        <v>4.2031999999999998</v>
      </c>
      <c r="K62">
        <v>686.77995799999997</v>
      </c>
      <c r="L62">
        <v>560.75009999999997</v>
      </c>
      <c r="M62">
        <v>87</v>
      </c>
      <c r="N62">
        <v>118.125</v>
      </c>
      <c r="O62">
        <v>123.66562500000001</v>
      </c>
      <c r="P62">
        <v>125.58750000000001</v>
      </c>
      <c r="Q62">
        <v>21.82</v>
      </c>
      <c r="R62">
        <v>21.196097999999999</v>
      </c>
      <c r="S62">
        <v>26.3901</v>
      </c>
      <c r="T62">
        <v>0</v>
      </c>
      <c r="U62">
        <v>418.77</v>
      </c>
      <c r="V62">
        <v>14.25</v>
      </c>
      <c r="W62">
        <v>46.399079999999998</v>
      </c>
      <c r="X62">
        <v>98.34</v>
      </c>
      <c r="Y62">
        <v>0</v>
      </c>
      <c r="Z62">
        <v>6.5537999999999998</v>
      </c>
      <c r="AA62">
        <v>39.5</v>
      </c>
      <c r="AB62">
        <v>0</v>
      </c>
      <c r="AC62">
        <v>9.6778399999999998</v>
      </c>
      <c r="AD62">
        <v>18.229800000000001</v>
      </c>
      <c r="AE62">
        <v>30.792000000000002</v>
      </c>
      <c r="AF62">
        <v>8.8740000000000006</v>
      </c>
      <c r="AG62">
        <v>40.263599999999997</v>
      </c>
      <c r="AH62">
        <v>46.781799999999997</v>
      </c>
      <c r="AI62">
        <v>0</v>
      </c>
      <c r="AJ62">
        <v>0</v>
      </c>
      <c r="AK62">
        <v>51.775199999999998</v>
      </c>
      <c r="AL62">
        <v>34.86</v>
      </c>
      <c r="AM62">
        <v>10.557359999999999</v>
      </c>
      <c r="AN62">
        <v>0.93737000000000004</v>
      </c>
      <c r="AO62">
        <v>1.5393840000000001</v>
      </c>
      <c r="AP62">
        <v>2.0495999999999999</v>
      </c>
      <c r="AQ62">
        <v>34.209000000000003</v>
      </c>
      <c r="AR62">
        <v>49.68</v>
      </c>
      <c r="AS62">
        <v>31.897383000000001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2787.6427979999994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6.3</v>
      </c>
      <c r="E63">
        <v>0</v>
      </c>
      <c r="F63">
        <v>0</v>
      </c>
      <c r="G63">
        <v>0</v>
      </c>
      <c r="H63">
        <v>0</v>
      </c>
      <c r="I63">
        <v>0</v>
      </c>
      <c r="J63">
        <v>4.2031999999999998</v>
      </c>
      <c r="K63">
        <v>686.77995799999997</v>
      </c>
      <c r="L63">
        <v>560.75009999999997</v>
      </c>
      <c r="M63">
        <v>87</v>
      </c>
      <c r="N63">
        <v>118.125</v>
      </c>
      <c r="O63">
        <v>123.66562500000001</v>
      </c>
      <c r="P63">
        <v>125.58750000000001</v>
      </c>
      <c r="Q63">
        <v>21.82</v>
      </c>
      <c r="R63">
        <v>21.196097999999999</v>
      </c>
      <c r="S63">
        <v>26.3901</v>
      </c>
      <c r="T63">
        <v>0</v>
      </c>
      <c r="U63">
        <v>418.77</v>
      </c>
      <c r="V63">
        <v>14.25</v>
      </c>
      <c r="W63">
        <v>46.399079999999998</v>
      </c>
      <c r="X63">
        <v>98.34</v>
      </c>
      <c r="Y63">
        <v>0</v>
      </c>
      <c r="Z63">
        <v>6.5537999999999998</v>
      </c>
      <c r="AA63">
        <v>39.5</v>
      </c>
      <c r="AB63">
        <v>0</v>
      </c>
      <c r="AC63">
        <v>9.6778399999999998</v>
      </c>
      <c r="AD63">
        <v>18.229800000000001</v>
      </c>
      <c r="AE63">
        <v>30.792000000000002</v>
      </c>
      <c r="AF63">
        <v>8.8740000000000006</v>
      </c>
      <c r="AG63">
        <v>40.263599999999997</v>
      </c>
      <c r="AH63">
        <v>70.172700000000006</v>
      </c>
      <c r="AI63">
        <v>0</v>
      </c>
      <c r="AJ63">
        <v>0</v>
      </c>
      <c r="AK63">
        <v>51.775199999999998</v>
      </c>
      <c r="AL63">
        <v>34.86</v>
      </c>
      <c r="AM63">
        <v>10.557359999999999</v>
      </c>
      <c r="AN63">
        <v>0.93737000000000004</v>
      </c>
      <c r="AO63">
        <v>1.5355620000000001</v>
      </c>
      <c r="AP63">
        <v>2.0495999999999999</v>
      </c>
      <c r="AQ63">
        <v>34.209000000000003</v>
      </c>
      <c r="AR63">
        <v>49.68</v>
      </c>
      <c r="AS63">
        <v>31.897383000000001</v>
      </c>
      <c r="AT63">
        <v>9.8879999999999999</v>
      </c>
      <c r="AU63">
        <v>0</v>
      </c>
      <c r="AV63">
        <v>0</v>
      </c>
      <c r="AW63">
        <v>0</v>
      </c>
      <c r="AX63">
        <v>12.055999999999999</v>
      </c>
      <c r="AY63">
        <v>0</v>
      </c>
      <c r="AZ63">
        <v>0</v>
      </c>
      <c r="BA63">
        <f t="shared" si="0"/>
        <v>2823.0858759999992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6.3</v>
      </c>
      <c r="E64">
        <v>0</v>
      </c>
      <c r="F64">
        <v>0</v>
      </c>
      <c r="G64">
        <v>0</v>
      </c>
      <c r="H64">
        <v>0</v>
      </c>
      <c r="I64">
        <v>0</v>
      </c>
      <c r="J64">
        <v>4.2031999999999998</v>
      </c>
      <c r="K64">
        <v>686.77995799999997</v>
      </c>
      <c r="L64">
        <v>560.75009999999997</v>
      </c>
      <c r="M64">
        <v>87</v>
      </c>
      <c r="N64">
        <v>118.125</v>
      </c>
      <c r="O64">
        <v>123.66562500000001</v>
      </c>
      <c r="P64">
        <v>125.58750000000001</v>
      </c>
      <c r="Q64">
        <v>21.82</v>
      </c>
      <c r="R64">
        <v>21.196097999999999</v>
      </c>
      <c r="S64">
        <v>26.3901</v>
      </c>
      <c r="T64">
        <v>0</v>
      </c>
      <c r="U64">
        <v>418.77</v>
      </c>
      <c r="V64">
        <v>14.25</v>
      </c>
      <c r="W64">
        <v>46.399079999999998</v>
      </c>
      <c r="X64">
        <v>98.34</v>
      </c>
      <c r="Y64">
        <v>0</v>
      </c>
      <c r="Z64">
        <v>6.5537999999999998</v>
      </c>
      <c r="AA64">
        <v>39.5</v>
      </c>
      <c r="AB64">
        <v>0</v>
      </c>
      <c r="AC64">
        <v>9.6778399999999998</v>
      </c>
      <c r="AD64">
        <v>18.229800000000001</v>
      </c>
      <c r="AE64">
        <v>30.792000000000002</v>
      </c>
      <c r="AF64">
        <v>8.8740000000000006</v>
      </c>
      <c r="AG64">
        <v>40.263599999999997</v>
      </c>
      <c r="AH64">
        <v>70.172700000000006</v>
      </c>
      <c r="AI64">
        <v>0</v>
      </c>
      <c r="AJ64">
        <v>0</v>
      </c>
      <c r="AK64">
        <v>51.775199999999998</v>
      </c>
      <c r="AL64">
        <v>34.86</v>
      </c>
      <c r="AM64">
        <v>10.557359999999999</v>
      </c>
      <c r="AN64">
        <v>0.93737000000000004</v>
      </c>
      <c r="AO64">
        <v>1.5387960000000001</v>
      </c>
      <c r="AP64">
        <v>2.0495999999999999</v>
      </c>
      <c r="AQ64">
        <v>34.209000000000003</v>
      </c>
      <c r="AR64">
        <v>49.68</v>
      </c>
      <c r="AS64">
        <v>31.897383000000001</v>
      </c>
      <c r="AT64">
        <v>9.8879999999999999</v>
      </c>
      <c r="AU64">
        <v>0</v>
      </c>
      <c r="AV64">
        <v>0</v>
      </c>
      <c r="AW64">
        <v>0</v>
      </c>
      <c r="AX64">
        <v>12.055999999999999</v>
      </c>
      <c r="AY64">
        <v>0</v>
      </c>
      <c r="AZ64">
        <v>0</v>
      </c>
      <c r="BA64">
        <f t="shared" si="0"/>
        <v>2823.089109999999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6.3</v>
      </c>
      <c r="E65">
        <v>0</v>
      </c>
      <c r="F65">
        <v>0</v>
      </c>
      <c r="G65">
        <v>0</v>
      </c>
      <c r="H65">
        <v>0</v>
      </c>
      <c r="I65">
        <v>0</v>
      </c>
      <c r="J65">
        <v>1.0960000000000001</v>
      </c>
      <c r="K65">
        <v>686.77995799999997</v>
      </c>
      <c r="L65">
        <v>560.75009999999997</v>
      </c>
      <c r="M65">
        <v>87</v>
      </c>
      <c r="N65">
        <v>118.125</v>
      </c>
      <c r="O65">
        <v>123.66562500000001</v>
      </c>
      <c r="P65">
        <v>125.58750000000001</v>
      </c>
      <c r="Q65">
        <v>21.82</v>
      </c>
      <c r="R65">
        <v>21.196097999999999</v>
      </c>
      <c r="S65">
        <v>26.3901</v>
      </c>
      <c r="T65">
        <v>0</v>
      </c>
      <c r="U65">
        <v>418.77</v>
      </c>
      <c r="V65">
        <v>14.25</v>
      </c>
      <c r="W65">
        <v>46.399079999999998</v>
      </c>
      <c r="X65">
        <v>98.34</v>
      </c>
      <c r="Y65">
        <v>0</v>
      </c>
      <c r="Z65">
        <v>6.5537999999999998</v>
      </c>
      <c r="AA65">
        <v>37.92</v>
      </c>
      <c r="AB65">
        <v>0</v>
      </c>
      <c r="AC65">
        <v>9.6778399999999998</v>
      </c>
      <c r="AD65">
        <v>18.229800000000001</v>
      </c>
      <c r="AE65">
        <v>30.792000000000002</v>
      </c>
      <c r="AF65">
        <v>8.8740000000000006</v>
      </c>
      <c r="AG65">
        <v>40.263599999999997</v>
      </c>
      <c r="AH65">
        <v>70.172700000000006</v>
      </c>
      <c r="AI65">
        <v>0</v>
      </c>
      <c r="AJ65">
        <v>0</v>
      </c>
      <c r="AK65">
        <v>51.775199999999998</v>
      </c>
      <c r="AL65">
        <v>34.86</v>
      </c>
      <c r="AM65">
        <v>10.557359999999999</v>
      </c>
      <c r="AN65">
        <v>0.93737000000000004</v>
      </c>
      <c r="AO65">
        <v>1.580838</v>
      </c>
      <c r="AP65">
        <v>2.4339</v>
      </c>
      <c r="AQ65">
        <v>31.751999999999999</v>
      </c>
      <c r="AR65">
        <v>49.68</v>
      </c>
      <c r="AS65">
        <v>31.897383000000001</v>
      </c>
      <c r="AT65">
        <v>9.8879999999999999</v>
      </c>
      <c r="AU65">
        <v>0</v>
      </c>
      <c r="AV65">
        <v>0</v>
      </c>
      <c r="AW65">
        <v>0</v>
      </c>
      <c r="AX65">
        <v>12.055999999999999</v>
      </c>
      <c r="AY65">
        <v>0</v>
      </c>
      <c r="AZ65">
        <v>0</v>
      </c>
      <c r="BA65">
        <f t="shared" si="0"/>
        <v>2816.3712519999999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6.3</v>
      </c>
      <c r="E66">
        <v>0</v>
      </c>
      <c r="F66">
        <v>0</v>
      </c>
      <c r="G66">
        <v>0</v>
      </c>
      <c r="H66">
        <v>0</v>
      </c>
      <c r="I66">
        <v>0</v>
      </c>
      <c r="J66">
        <v>1.0960000000000001</v>
      </c>
      <c r="K66">
        <v>686.77995799999997</v>
      </c>
      <c r="L66">
        <v>560.75009999999997</v>
      </c>
      <c r="M66">
        <v>87</v>
      </c>
      <c r="N66">
        <v>118.125</v>
      </c>
      <c r="O66">
        <v>123.66562500000001</v>
      </c>
      <c r="P66">
        <v>125.58750000000001</v>
      </c>
      <c r="Q66">
        <v>21.82</v>
      </c>
      <c r="R66">
        <v>21.196097999999999</v>
      </c>
      <c r="S66">
        <v>26.3901</v>
      </c>
      <c r="T66">
        <v>0</v>
      </c>
      <c r="U66">
        <v>418.77</v>
      </c>
      <c r="V66">
        <v>14.25</v>
      </c>
      <c r="W66">
        <v>46.399079999999998</v>
      </c>
      <c r="X66">
        <v>98.34</v>
      </c>
      <c r="Y66">
        <v>0</v>
      </c>
      <c r="Z66">
        <v>6.5537999999999998</v>
      </c>
      <c r="AA66">
        <v>28.045000000000002</v>
      </c>
      <c r="AB66">
        <v>0</v>
      </c>
      <c r="AC66">
        <v>19.35568</v>
      </c>
      <c r="AD66">
        <v>18.229800000000001</v>
      </c>
      <c r="AE66">
        <v>30.792000000000002</v>
      </c>
      <c r="AF66">
        <v>8.8740000000000006</v>
      </c>
      <c r="AG66">
        <v>40.263599999999997</v>
      </c>
      <c r="AH66">
        <v>70.172700000000006</v>
      </c>
      <c r="AI66">
        <v>0</v>
      </c>
      <c r="AJ66">
        <v>0</v>
      </c>
      <c r="AK66">
        <v>51.775199999999998</v>
      </c>
      <c r="AL66">
        <v>34.86</v>
      </c>
      <c r="AM66">
        <v>10.557359999999999</v>
      </c>
      <c r="AN66">
        <v>0.93737000000000004</v>
      </c>
      <c r="AO66">
        <v>1.577016</v>
      </c>
      <c r="AP66">
        <v>2.4339</v>
      </c>
      <c r="AQ66">
        <v>32.130000000000003</v>
      </c>
      <c r="AR66">
        <v>49.68</v>
      </c>
      <c r="AS66">
        <v>31.897383000000001</v>
      </c>
      <c r="AT66">
        <v>9.8879999999999999</v>
      </c>
      <c r="AU66">
        <v>0</v>
      </c>
      <c r="AV66">
        <v>0</v>
      </c>
      <c r="AW66">
        <v>0</v>
      </c>
      <c r="AX66">
        <v>12.055999999999999</v>
      </c>
      <c r="AY66">
        <v>0</v>
      </c>
      <c r="AZ66">
        <v>0</v>
      </c>
      <c r="BA66">
        <f t="shared" si="0"/>
        <v>2816.5482700000007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6.3</v>
      </c>
      <c r="E67">
        <v>0</v>
      </c>
      <c r="F67">
        <v>0</v>
      </c>
      <c r="G67">
        <v>0</v>
      </c>
      <c r="H67">
        <v>0</v>
      </c>
      <c r="I67">
        <v>0</v>
      </c>
      <c r="J67">
        <v>1.0960000000000001</v>
      </c>
      <c r="K67">
        <v>686.77995799999997</v>
      </c>
      <c r="L67">
        <v>560.75009999999997</v>
      </c>
      <c r="M67">
        <v>87</v>
      </c>
      <c r="N67">
        <v>118.125</v>
      </c>
      <c r="O67">
        <v>123.66562500000001</v>
      </c>
      <c r="P67">
        <v>125.58750000000001</v>
      </c>
      <c r="Q67">
        <v>21.82</v>
      </c>
      <c r="R67">
        <v>21.196097999999999</v>
      </c>
      <c r="S67">
        <v>26.3901</v>
      </c>
      <c r="T67">
        <v>0</v>
      </c>
      <c r="U67">
        <v>418.77</v>
      </c>
      <c r="V67">
        <v>14.25</v>
      </c>
      <c r="W67">
        <v>46.399079999999998</v>
      </c>
      <c r="X67">
        <v>98.34</v>
      </c>
      <c r="Y67">
        <v>0</v>
      </c>
      <c r="Z67">
        <v>6.5537999999999998</v>
      </c>
      <c r="AA67">
        <v>13.983000000000001</v>
      </c>
      <c r="AB67">
        <v>13.0634</v>
      </c>
      <c r="AC67">
        <v>19.35568</v>
      </c>
      <c r="AD67">
        <v>18.229800000000001</v>
      </c>
      <c r="AE67">
        <v>30.792000000000002</v>
      </c>
      <c r="AF67">
        <v>8.8740000000000006</v>
      </c>
      <c r="AG67">
        <v>40.263599999999997</v>
      </c>
      <c r="AH67">
        <v>80.495000000000005</v>
      </c>
      <c r="AI67">
        <v>0</v>
      </c>
      <c r="AJ67">
        <v>0</v>
      </c>
      <c r="AK67">
        <v>51.775199999999998</v>
      </c>
      <c r="AL67">
        <v>34.86</v>
      </c>
      <c r="AM67">
        <v>10.557359999999999</v>
      </c>
      <c r="AN67">
        <v>0.93737000000000004</v>
      </c>
      <c r="AO67">
        <v>1.5279180000000001</v>
      </c>
      <c r="AP67">
        <v>2.4339</v>
      </c>
      <c r="AQ67">
        <v>32.130000000000003</v>
      </c>
      <c r="AR67">
        <v>49.68</v>
      </c>
      <c r="AS67">
        <v>31.897383000000001</v>
      </c>
      <c r="AT67">
        <v>9.8879999999999999</v>
      </c>
      <c r="AU67">
        <v>0</v>
      </c>
      <c r="AV67">
        <v>0</v>
      </c>
      <c r="AW67">
        <v>0</v>
      </c>
      <c r="AX67">
        <v>12.055999999999999</v>
      </c>
      <c r="AY67">
        <v>0</v>
      </c>
      <c r="AZ67">
        <v>0</v>
      </c>
      <c r="BA67">
        <f t="shared" si="0"/>
        <v>2825.8228720000006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6.3</v>
      </c>
      <c r="E68">
        <v>0</v>
      </c>
      <c r="F68">
        <v>0</v>
      </c>
      <c r="G68">
        <v>0</v>
      </c>
      <c r="H68">
        <v>0</v>
      </c>
      <c r="I68">
        <v>0</v>
      </c>
      <c r="J68">
        <v>1.0960000000000001</v>
      </c>
      <c r="K68">
        <v>686.77995799999997</v>
      </c>
      <c r="L68">
        <v>560.75009999999997</v>
      </c>
      <c r="M68">
        <v>87</v>
      </c>
      <c r="N68">
        <v>118.125</v>
      </c>
      <c r="O68">
        <v>123.66562500000001</v>
      </c>
      <c r="P68">
        <v>125.58750000000001</v>
      </c>
      <c r="Q68">
        <v>21.82</v>
      </c>
      <c r="R68">
        <v>21.196097999999999</v>
      </c>
      <c r="S68">
        <v>26.3901</v>
      </c>
      <c r="T68">
        <v>0</v>
      </c>
      <c r="U68">
        <v>418.77</v>
      </c>
      <c r="V68">
        <v>14.25</v>
      </c>
      <c r="W68">
        <v>46.399079999999998</v>
      </c>
      <c r="X68">
        <v>98.34</v>
      </c>
      <c r="Y68">
        <v>0</v>
      </c>
      <c r="Z68">
        <v>6.5537999999999998</v>
      </c>
      <c r="AA68">
        <v>13.983000000000001</v>
      </c>
      <c r="AB68">
        <v>13.0634</v>
      </c>
      <c r="AC68">
        <v>19.35568</v>
      </c>
      <c r="AD68">
        <v>18.229800000000001</v>
      </c>
      <c r="AE68">
        <v>30.792000000000002</v>
      </c>
      <c r="AF68">
        <v>8.8740000000000006</v>
      </c>
      <c r="AG68">
        <v>40.263599999999997</v>
      </c>
      <c r="AH68">
        <v>80.495000000000005</v>
      </c>
      <c r="AI68">
        <v>0</v>
      </c>
      <c r="AJ68">
        <v>0</v>
      </c>
      <c r="AK68">
        <v>51.775199999999998</v>
      </c>
      <c r="AL68">
        <v>34.86</v>
      </c>
      <c r="AM68">
        <v>10.557359999999999</v>
      </c>
      <c r="AN68">
        <v>0.93737000000000004</v>
      </c>
      <c r="AO68">
        <v>1.3926780000000001</v>
      </c>
      <c r="AP68">
        <v>2.4339</v>
      </c>
      <c r="AQ68">
        <v>32.130000000000003</v>
      </c>
      <c r="AR68">
        <v>49.68</v>
      </c>
      <c r="AS68">
        <v>31.897383000000001</v>
      </c>
      <c r="AT68">
        <v>9.8879999999999999</v>
      </c>
      <c r="AU68">
        <v>0</v>
      </c>
      <c r="AV68">
        <v>0</v>
      </c>
      <c r="AW68">
        <v>0</v>
      </c>
      <c r="AX68">
        <v>12.055999999999999</v>
      </c>
      <c r="AY68">
        <v>0</v>
      </c>
      <c r="AZ68">
        <v>0</v>
      </c>
      <c r="BA68">
        <f t="shared" ref="BA68:BA99" si="1">SUM(B68:AZ68)</f>
        <v>2825.6876320000006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6.3</v>
      </c>
      <c r="E69">
        <v>0</v>
      </c>
      <c r="F69">
        <v>0</v>
      </c>
      <c r="G69">
        <v>0</v>
      </c>
      <c r="H69">
        <v>0</v>
      </c>
      <c r="I69">
        <v>0</v>
      </c>
      <c r="J69">
        <v>1.0960000000000001</v>
      </c>
      <c r="K69">
        <v>686.77995799999997</v>
      </c>
      <c r="L69">
        <v>560.75009999999997</v>
      </c>
      <c r="M69">
        <v>87</v>
      </c>
      <c r="N69">
        <v>118.125</v>
      </c>
      <c r="O69">
        <v>123.66562500000001</v>
      </c>
      <c r="P69">
        <v>125.58750000000001</v>
      </c>
      <c r="Q69">
        <v>21.82</v>
      </c>
      <c r="R69">
        <v>21.196097999999999</v>
      </c>
      <c r="S69">
        <v>26.3901</v>
      </c>
      <c r="T69">
        <v>0</v>
      </c>
      <c r="U69">
        <v>418.77</v>
      </c>
      <c r="V69">
        <v>14.25</v>
      </c>
      <c r="W69">
        <v>46.399079999999998</v>
      </c>
      <c r="X69">
        <v>98.34</v>
      </c>
      <c r="Y69">
        <v>0</v>
      </c>
      <c r="Z69">
        <v>6.5537999999999998</v>
      </c>
      <c r="AA69">
        <v>14.04936</v>
      </c>
      <c r="AB69">
        <v>13.0634</v>
      </c>
      <c r="AC69">
        <v>19.35568</v>
      </c>
      <c r="AD69">
        <v>18.229800000000001</v>
      </c>
      <c r="AE69">
        <v>30.792000000000002</v>
      </c>
      <c r="AF69">
        <v>8.8740000000000006</v>
      </c>
      <c r="AG69">
        <v>40.263599999999997</v>
      </c>
      <c r="AH69">
        <v>80.495000000000005</v>
      </c>
      <c r="AI69">
        <v>0</v>
      </c>
      <c r="AJ69">
        <v>0</v>
      </c>
      <c r="AK69">
        <v>51.775199999999998</v>
      </c>
      <c r="AL69">
        <v>20.916</v>
      </c>
      <c r="AM69">
        <v>10.557359999999999</v>
      </c>
      <c r="AN69">
        <v>0.93737000000000004</v>
      </c>
      <c r="AO69">
        <v>1.28478</v>
      </c>
      <c r="AP69">
        <v>2.4339</v>
      </c>
      <c r="AQ69">
        <v>32.130000000000003</v>
      </c>
      <c r="AR69">
        <v>49.68</v>
      </c>
      <c r="AS69">
        <v>31.897383000000001</v>
      </c>
      <c r="AT69">
        <v>9.8879999999999999</v>
      </c>
      <c r="AU69">
        <v>0</v>
      </c>
      <c r="AV69">
        <v>0</v>
      </c>
      <c r="AW69">
        <v>0</v>
      </c>
      <c r="AX69">
        <v>12.055999999999999</v>
      </c>
      <c r="AY69">
        <v>0</v>
      </c>
      <c r="AZ69">
        <v>0</v>
      </c>
      <c r="BA69">
        <f t="shared" si="1"/>
        <v>2811.7020940000002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6.3</v>
      </c>
      <c r="E70">
        <v>0</v>
      </c>
      <c r="F70">
        <v>0</v>
      </c>
      <c r="G70">
        <v>0</v>
      </c>
      <c r="H70">
        <v>0</v>
      </c>
      <c r="I70">
        <v>0</v>
      </c>
      <c r="J70">
        <v>1.0960000000000001</v>
      </c>
      <c r="K70">
        <v>686.77995799999997</v>
      </c>
      <c r="L70">
        <v>560.75009999999997</v>
      </c>
      <c r="M70">
        <v>87</v>
      </c>
      <c r="N70">
        <v>118.125</v>
      </c>
      <c r="O70">
        <v>123.66562500000001</v>
      </c>
      <c r="P70">
        <v>125.58750000000001</v>
      </c>
      <c r="Q70">
        <v>21.82</v>
      </c>
      <c r="R70">
        <v>21.196097999999999</v>
      </c>
      <c r="S70">
        <v>26.3901</v>
      </c>
      <c r="T70">
        <v>0</v>
      </c>
      <c r="U70">
        <v>418.77</v>
      </c>
      <c r="V70">
        <v>14.25</v>
      </c>
      <c r="W70">
        <v>46.399079999999998</v>
      </c>
      <c r="X70">
        <v>98.34</v>
      </c>
      <c r="Y70">
        <v>0</v>
      </c>
      <c r="Z70">
        <v>6.5537999999999998</v>
      </c>
      <c r="AA70">
        <v>14.04936</v>
      </c>
      <c r="AB70">
        <v>26.260100000000001</v>
      </c>
      <c r="AC70">
        <v>19.35568</v>
      </c>
      <c r="AD70">
        <v>18.229800000000001</v>
      </c>
      <c r="AE70">
        <v>30.792000000000002</v>
      </c>
      <c r="AF70">
        <v>8.8740000000000006</v>
      </c>
      <c r="AG70">
        <v>40.263599999999997</v>
      </c>
      <c r="AH70">
        <v>80.495000000000005</v>
      </c>
      <c r="AI70">
        <v>0</v>
      </c>
      <c r="AJ70">
        <v>0</v>
      </c>
      <c r="AK70">
        <v>51.775199999999998</v>
      </c>
      <c r="AL70">
        <v>20.916</v>
      </c>
      <c r="AM70">
        <v>10.557359999999999</v>
      </c>
      <c r="AN70">
        <v>0.93737000000000004</v>
      </c>
      <c r="AO70">
        <v>1.2103980000000001</v>
      </c>
      <c r="AP70">
        <v>2.4339</v>
      </c>
      <c r="AQ70">
        <v>30.87</v>
      </c>
      <c r="AR70">
        <v>49.68</v>
      </c>
      <c r="AS70">
        <v>31.897383000000001</v>
      </c>
      <c r="AT70">
        <v>9.8879999999999999</v>
      </c>
      <c r="AU70">
        <v>0</v>
      </c>
      <c r="AV70">
        <v>0</v>
      </c>
      <c r="AW70">
        <v>0</v>
      </c>
      <c r="AX70">
        <v>12.055999999999999</v>
      </c>
      <c r="AY70">
        <v>0</v>
      </c>
      <c r="AZ70">
        <v>0</v>
      </c>
      <c r="BA70">
        <f t="shared" si="1"/>
        <v>2823.5644120000006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6.3</v>
      </c>
      <c r="E71">
        <v>0</v>
      </c>
      <c r="F71">
        <v>0</v>
      </c>
      <c r="G71">
        <v>0</v>
      </c>
      <c r="H71">
        <v>0</v>
      </c>
      <c r="I71">
        <v>0</v>
      </c>
      <c r="J71">
        <v>1.0960000000000001</v>
      </c>
      <c r="K71">
        <v>686.77995799999997</v>
      </c>
      <c r="L71">
        <v>560.75009999999997</v>
      </c>
      <c r="M71">
        <v>87</v>
      </c>
      <c r="N71">
        <v>118.125</v>
      </c>
      <c r="O71">
        <v>123.66562500000001</v>
      </c>
      <c r="P71">
        <v>125.58750000000001</v>
      </c>
      <c r="Q71">
        <v>21.82</v>
      </c>
      <c r="R71">
        <v>21.196097999999999</v>
      </c>
      <c r="S71">
        <v>26.3901</v>
      </c>
      <c r="T71">
        <v>0</v>
      </c>
      <c r="U71">
        <v>418.77</v>
      </c>
      <c r="V71">
        <v>14.25</v>
      </c>
      <c r="W71">
        <v>46.399079999999998</v>
      </c>
      <c r="X71">
        <v>98.34</v>
      </c>
      <c r="Y71">
        <v>0</v>
      </c>
      <c r="Z71">
        <v>13.2</v>
      </c>
      <c r="AA71">
        <v>14.04936</v>
      </c>
      <c r="AB71">
        <v>26.260100000000001</v>
      </c>
      <c r="AC71">
        <v>19.35568</v>
      </c>
      <c r="AD71">
        <v>18.229800000000001</v>
      </c>
      <c r="AE71">
        <v>30.792000000000002</v>
      </c>
      <c r="AF71">
        <v>8.8740000000000006</v>
      </c>
      <c r="AG71">
        <v>40.263599999999997</v>
      </c>
      <c r="AH71">
        <v>80.495000000000005</v>
      </c>
      <c r="AI71">
        <v>0</v>
      </c>
      <c r="AJ71">
        <v>0</v>
      </c>
      <c r="AK71">
        <v>51.775199999999998</v>
      </c>
      <c r="AL71">
        <v>20.916</v>
      </c>
      <c r="AM71">
        <v>10.557359999999999</v>
      </c>
      <c r="AN71">
        <v>0.93737000000000004</v>
      </c>
      <c r="AO71">
        <v>1.0963259999999999</v>
      </c>
      <c r="AP71">
        <v>2.4339</v>
      </c>
      <c r="AQ71">
        <v>21.42</v>
      </c>
      <c r="AR71">
        <v>49.68</v>
      </c>
      <c r="AS71">
        <v>31.897383000000001</v>
      </c>
      <c r="AT71">
        <v>9.8879999999999999</v>
      </c>
      <c r="AU71">
        <v>0</v>
      </c>
      <c r="AV71">
        <v>0</v>
      </c>
      <c r="AW71">
        <v>0</v>
      </c>
      <c r="AX71">
        <v>12.055999999999999</v>
      </c>
      <c r="AY71">
        <v>0</v>
      </c>
      <c r="AZ71">
        <v>0</v>
      </c>
      <c r="BA71">
        <f t="shared" si="1"/>
        <v>2820.6465399999997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6.3</v>
      </c>
      <c r="E72">
        <v>0</v>
      </c>
      <c r="F72">
        <v>0</v>
      </c>
      <c r="G72">
        <v>0</v>
      </c>
      <c r="H72">
        <v>0</v>
      </c>
      <c r="I72">
        <v>0</v>
      </c>
      <c r="J72">
        <v>1.0960000000000001</v>
      </c>
      <c r="K72">
        <v>686.77995799999997</v>
      </c>
      <c r="L72">
        <v>560.75009999999997</v>
      </c>
      <c r="M72">
        <v>87</v>
      </c>
      <c r="N72">
        <v>118.125</v>
      </c>
      <c r="O72">
        <v>123.66562500000001</v>
      </c>
      <c r="P72">
        <v>125.58750000000001</v>
      </c>
      <c r="Q72">
        <v>21.82</v>
      </c>
      <c r="R72">
        <v>21.196097999999999</v>
      </c>
      <c r="S72">
        <v>26.3901</v>
      </c>
      <c r="T72">
        <v>0</v>
      </c>
      <c r="U72">
        <v>418.77</v>
      </c>
      <c r="V72">
        <v>14.25</v>
      </c>
      <c r="W72">
        <v>46.399079999999998</v>
      </c>
      <c r="X72">
        <v>98.34</v>
      </c>
      <c r="Y72">
        <v>0</v>
      </c>
      <c r="Z72">
        <v>13.2</v>
      </c>
      <c r="AA72">
        <v>14.04936</v>
      </c>
      <c r="AB72">
        <v>26.260100000000001</v>
      </c>
      <c r="AC72">
        <v>19.35568</v>
      </c>
      <c r="AD72">
        <v>18.229800000000001</v>
      </c>
      <c r="AE72">
        <v>30.792000000000002</v>
      </c>
      <c r="AF72">
        <v>8.8740000000000006</v>
      </c>
      <c r="AG72">
        <v>40.263599999999997</v>
      </c>
      <c r="AH72">
        <v>80.495000000000005</v>
      </c>
      <c r="AI72">
        <v>0</v>
      </c>
      <c r="AJ72">
        <v>0</v>
      </c>
      <c r="AK72">
        <v>51.775199999999998</v>
      </c>
      <c r="AL72">
        <v>20.916</v>
      </c>
      <c r="AM72">
        <v>10.557359999999999</v>
      </c>
      <c r="AN72">
        <v>0.93737000000000004</v>
      </c>
      <c r="AO72">
        <v>0.97019999999999995</v>
      </c>
      <c r="AP72">
        <v>2.4339</v>
      </c>
      <c r="AQ72">
        <v>21.42</v>
      </c>
      <c r="AR72">
        <v>49.68</v>
      </c>
      <c r="AS72">
        <v>31.897383000000001</v>
      </c>
      <c r="AT72">
        <v>9.8879999999999999</v>
      </c>
      <c r="AU72">
        <v>0</v>
      </c>
      <c r="AV72">
        <v>0</v>
      </c>
      <c r="AW72">
        <v>0</v>
      </c>
      <c r="AX72">
        <v>12.055999999999999</v>
      </c>
      <c r="AY72">
        <v>0</v>
      </c>
      <c r="AZ72">
        <v>0</v>
      </c>
      <c r="BA72">
        <f t="shared" si="1"/>
        <v>2820.5204140000001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6.3</v>
      </c>
      <c r="E73">
        <v>0</v>
      </c>
      <c r="F73">
        <v>0</v>
      </c>
      <c r="G73">
        <v>0</v>
      </c>
      <c r="H73">
        <v>0</v>
      </c>
      <c r="I73">
        <v>8.2200000000000006</v>
      </c>
      <c r="J73">
        <v>1.0960000000000001</v>
      </c>
      <c r="K73">
        <v>686.77995799999997</v>
      </c>
      <c r="L73">
        <v>560.75009999999997</v>
      </c>
      <c r="M73">
        <v>87</v>
      </c>
      <c r="N73">
        <v>118.125</v>
      </c>
      <c r="O73">
        <v>123.66562500000001</v>
      </c>
      <c r="P73">
        <v>125.58750000000001</v>
      </c>
      <c r="Q73">
        <v>21.82</v>
      </c>
      <c r="R73">
        <v>21.196097999999999</v>
      </c>
      <c r="S73">
        <v>26.3901</v>
      </c>
      <c r="T73">
        <v>0</v>
      </c>
      <c r="U73">
        <v>418.77</v>
      </c>
      <c r="V73">
        <v>14.25</v>
      </c>
      <c r="W73">
        <v>46.399079999999998</v>
      </c>
      <c r="X73">
        <v>98.34</v>
      </c>
      <c r="Y73">
        <v>0</v>
      </c>
      <c r="Z73">
        <v>13.2</v>
      </c>
      <c r="AA73">
        <v>14.04936</v>
      </c>
      <c r="AB73">
        <v>26.260100000000001</v>
      </c>
      <c r="AC73">
        <v>19.35568</v>
      </c>
      <c r="AD73">
        <v>18.229800000000001</v>
      </c>
      <c r="AE73">
        <v>30.792000000000002</v>
      </c>
      <c r="AF73">
        <v>8.8740000000000006</v>
      </c>
      <c r="AG73">
        <v>40.263599999999997</v>
      </c>
      <c r="AH73">
        <v>80.495000000000005</v>
      </c>
      <c r="AI73">
        <v>0</v>
      </c>
      <c r="AJ73">
        <v>0</v>
      </c>
      <c r="AK73">
        <v>51.775199999999998</v>
      </c>
      <c r="AL73">
        <v>20.916</v>
      </c>
      <c r="AM73">
        <v>10.557359999999999</v>
      </c>
      <c r="AN73">
        <v>0.93737000000000004</v>
      </c>
      <c r="AO73">
        <v>0.86818200000000001</v>
      </c>
      <c r="AP73">
        <v>2.4339</v>
      </c>
      <c r="AQ73">
        <v>21.42</v>
      </c>
      <c r="AR73">
        <v>49.68</v>
      </c>
      <c r="AS73">
        <v>31.897383000000001</v>
      </c>
      <c r="AT73">
        <v>9.8879999999999999</v>
      </c>
      <c r="AU73">
        <v>0</v>
      </c>
      <c r="AV73">
        <v>0</v>
      </c>
      <c r="AW73">
        <v>0</v>
      </c>
      <c r="AX73">
        <v>12.055999999999999</v>
      </c>
      <c r="AY73">
        <v>0</v>
      </c>
      <c r="AZ73">
        <v>0</v>
      </c>
      <c r="BA73">
        <f t="shared" si="1"/>
        <v>2828.6383959999994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6.3</v>
      </c>
      <c r="E74">
        <v>0</v>
      </c>
      <c r="F74">
        <v>0</v>
      </c>
      <c r="G74">
        <v>0</v>
      </c>
      <c r="H74">
        <v>0</v>
      </c>
      <c r="I74">
        <v>8.2200000000000006</v>
      </c>
      <c r="J74">
        <v>1.0960000000000001</v>
      </c>
      <c r="K74">
        <v>686.77995799999997</v>
      </c>
      <c r="L74">
        <v>560.75009999999997</v>
      </c>
      <c r="M74">
        <v>87</v>
      </c>
      <c r="N74">
        <v>118.125</v>
      </c>
      <c r="O74">
        <v>123.66562500000001</v>
      </c>
      <c r="P74">
        <v>125.58750000000001</v>
      </c>
      <c r="Q74">
        <v>21.82</v>
      </c>
      <c r="R74">
        <v>21.196097999999999</v>
      </c>
      <c r="S74">
        <v>26.3901</v>
      </c>
      <c r="T74">
        <v>0</v>
      </c>
      <c r="U74">
        <v>418.77</v>
      </c>
      <c r="V74">
        <v>14.25</v>
      </c>
      <c r="W74">
        <v>46.399079999999998</v>
      </c>
      <c r="X74">
        <v>98.34</v>
      </c>
      <c r="Y74">
        <v>0</v>
      </c>
      <c r="Z74">
        <v>13.2</v>
      </c>
      <c r="AA74">
        <v>19.75</v>
      </c>
      <c r="AB74">
        <v>26.260100000000001</v>
      </c>
      <c r="AC74">
        <v>29.033519999999999</v>
      </c>
      <c r="AD74">
        <v>18.229800000000001</v>
      </c>
      <c r="AE74">
        <v>30.792000000000002</v>
      </c>
      <c r="AF74">
        <v>8.8740000000000006</v>
      </c>
      <c r="AG74">
        <v>40.263599999999997</v>
      </c>
      <c r="AH74">
        <v>80.495000000000005</v>
      </c>
      <c r="AI74">
        <v>0</v>
      </c>
      <c r="AJ74">
        <v>0</v>
      </c>
      <c r="AK74">
        <v>51.775199999999998</v>
      </c>
      <c r="AL74">
        <v>20.916</v>
      </c>
      <c r="AM74">
        <v>15.836040000000001</v>
      </c>
      <c r="AN74">
        <v>0.93737000000000004</v>
      </c>
      <c r="AO74">
        <v>0.61299000000000003</v>
      </c>
      <c r="AP74">
        <v>2.4339</v>
      </c>
      <c r="AQ74">
        <v>21.42</v>
      </c>
      <c r="AR74">
        <v>49.68</v>
      </c>
      <c r="AS74">
        <v>31.897383000000001</v>
      </c>
      <c r="AT74">
        <v>9.8879999999999999</v>
      </c>
      <c r="AU74">
        <v>0</v>
      </c>
      <c r="AV74">
        <v>0</v>
      </c>
      <c r="AW74">
        <v>0</v>
      </c>
      <c r="AX74">
        <v>12.055999999999999</v>
      </c>
      <c r="AY74">
        <v>0</v>
      </c>
      <c r="AZ74">
        <v>0</v>
      </c>
      <c r="BA74">
        <f t="shared" si="1"/>
        <v>2849.040364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8.2200000000000006</v>
      </c>
      <c r="J75">
        <v>1.0960000000000001</v>
      </c>
      <c r="K75">
        <v>686.77995799999997</v>
      </c>
      <c r="L75">
        <v>560.75009999999997</v>
      </c>
      <c r="M75">
        <v>87</v>
      </c>
      <c r="N75">
        <v>118.125</v>
      </c>
      <c r="O75">
        <v>123.66562500000001</v>
      </c>
      <c r="P75">
        <v>125.58750000000001</v>
      </c>
      <c r="Q75">
        <v>21.82</v>
      </c>
      <c r="R75">
        <v>21.196097999999999</v>
      </c>
      <c r="S75">
        <v>26.3901</v>
      </c>
      <c r="T75">
        <v>0</v>
      </c>
      <c r="U75">
        <v>418.77</v>
      </c>
      <c r="V75">
        <v>14.25</v>
      </c>
      <c r="W75">
        <v>46.399079999999998</v>
      </c>
      <c r="X75">
        <v>98.34</v>
      </c>
      <c r="Y75">
        <v>0</v>
      </c>
      <c r="Z75">
        <v>13.2</v>
      </c>
      <c r="AA75">
        <v>28.09872</v>
      </c>
      <c r="AB75">
        <v>39.456800000000001</v>
      </c>
      <c r="AC75">
        <v>29.033519999999999</v>
      </c>
      <c r="AD75">
        <v>18.229800000000001</v>
      </c>
      <c r="AE75">
        <v>30.792000000000002</v>
      </c>
      <c r="AF75">
        <v>8.8740000000000006</v>
      </c>
      <c r="AG75">
        <v>40.263599999999997</v>
      </c>
      <c r="AH75">
        <v>80.495000000000005</v>
      </c>
      <c r="AI75">
        <v>0</v>
      </c>
      <c r="AJ75">
        <v>0</v>
      </c>
      <c r="AK75">
        <v>51.775199999999998</v>
      </c>
      <c r="AL75">
        <v>20.916</v>
      </c>
      <c r="AM75">
        <v>15.836040000000001</v>
      </c>
      <c r="AN75">
        <v>0.93737000000000004</v>
      </c>
      <c r="AO75">
        <v>0.27694800000000003</v>
      </c>
      <c r="AP75">
        <v>2.4339</v>
      </c>
      <c r="AQ75">
        <v>22.806000000000001</v>
      </c>
      <c r="AR75">
        <v>49.68</v>
      </c>
      <c r="AS75">
        <v>31.897383000000001</v>
      </c>
      <c r="AT75">
        <v>9.8879999999999999</v>
      </c>
      <c r="AU75">
        <v>0</v>
      </c>
      <c r="AV75">
        <v>0</v>
      </c>
      <c r="AW75">
        <v>0</v>
      </c>
      <c r="AX75">
        <v>12.055999999999999</v>
      </c>
      <c r="AY75">
        <v>0</v>
      </c>
      <c r="AZ75">
        <v>0</v>
      </c>
      <c r="BA75">
        <f t="shared" si="1"/>
        <v>2865.3357420000002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8.2200000000000006</v>
      </c>
      <c r="J76">
        <v>1.0960000000000001</v>
      </c>
      <c r="K76">
        <v>686.77995799999997</v>
      </c>
      <c r="L76">
        <v>560.75009999999997</v>
      </c>
      <c r="M76">
        <v>87</v>
      </c>
      <c r="N76">
        <v>118.125</v>
      </c>
      <c r="O76">
        <v>123.66562500000001</v>
      </c>
      <c r="P76">
        <v>125.58750000000001</v>
      </c>
      <c r="Q76">
        <v>21.82</v>
      </c>
      <c r="R76">
        <v>21.196097999999999</v>
      </c>
      <c r="S76">
        <v>26.3901</v>
      </c>
      <c r="T76">
        <v>0</v>
      </c>
      <c r="U76">
        <v>418.77</v>
      </c>
      <c r="V76">
        <v>14.25</v>
      </c>
      <c r="W76">
        <v>46.399079999999998</v>
      </c>
      <c r="X76">
        <v>98.34</v>
      </c>
      <c r="Y76">
        <v>0</v>
      </c>
      <c r="Z76">
        <v>13.2</v>
      </c>
      <c r="AA76">
        <v>39.5</v>
      </c>
      <c r="AB76">
        <v>39.456800000000001</v>
      </c>
      <c r="AC76">
        <v>29.033519999999999</v>
      </c>
      <c r="AD76">
        <v>18.229800000000001</v>
      </c>
      <c r="AE76">
        <v>30.792000000000002</v>
      </c>
      <c r="AF76">
        <v>8.8740000000000006</v>
      </c>
      <c r="AG76">
        <v>40.263599999999997</v>
      </c>
      <c r="AH76">
        <v>93.563599999999994</v>
      </c>
      <c r="AI76">
        <v>2.5459999999999998</v>
      </c>
      <c r="AJ76">
        <v>0</v>
      </c>
      <c r="AK76">
        <v>51.775199999999998</v>
      </c>
      <c r="AL76">
        <v>20.916</v>
      </c>
      <c r="AM76">
        <v>15.836040000000001</v>
      </c>
      <c r="AN76">
        <v>0.93737000000000004</v>
      </c>
      <c r="AO76">
        <v>0.21579599999999999</v>
      </c>
      <c r="AP76">
        <v>2.4339</v>
      </c>
      <c r="AQ76">
        <v>22.806000000000001</v>
      </c>
      <c r="AR76">
        <v>49.68</v>
      </c>
      <c r="AS76">
        <v>31.897383000000001</v>
      </c>
      <c r="AT76">
        <v>9.8879999999999999</v>
      </c>
      <c r="AU76">
        <v>0</v>
      </c>
      <c r="AV76">
        <v>0</v>
      </c>
      <c r="AW76">
        <v>0</v>
      </c>
      <c r="AX76">
        <v>12.055999999999999</v>
      </c>
      <c r="AY76">
        <v>0</v>
      </c>
      <c r="AZ76">
        <v>0</v>
      </c>
      <c r="BA76">
        <f t="shared" si="1"/>
        <v>2892.2904699999999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1.0960000000000001</v>
      </c>
      <c r="K77">
        <v>686.77995799999997</v>
      </c>
      <c r="L77">
        <v>560.75009999999997</v>
      </c>
      <c r="M77">
        <v>87</v>
      </c>
      <c r="N77">
        <v>118.125</v>
      </c>
      <c r="O77">
        <v>123.66562500000001</v>
      </c>
      <c r="P77">
        <v>125.58750000000001</v>
      </c>
      <c r="Q77">
        <v>21.82</v>
      </c>
      <c r="R77">
        <v>21.196097999999999</v>
      </c>
      <c r="S77">
        <v>26.3901</v>
      </c>
      <c r="T77">
        <v>0</v>
      </c>
      <c r="U77">
        <v>418.77</v>
      </c>
      <c r="V77">
        <v>14.25</v>
      </c>
      <c r="W77">
        <v>46.399079999999998</v>
      </c>
      <c r="X77">
        <v>98.34</v>
      </c>
      <c r="Y77">
        <v>0</v>
      </c>
      <c r="Z77">
        <v>13.2</v>
      </c>
      <c r="AA77">
        <v>39.5</v>
      </c>
      <c r="AB77">
        <v>39.456800000000001</v>
      </c>
      <c r="AC77">
        <v>29.033519999999999</v>
      </c>
      <c r="AD77">
        <v>27.408107999999999</v>
      </c>
      <c r="AE77">
        <v>31.561800000000002</v>
      </c>
      <c r="AF77">
        <v>8.8740000000000006</v>
      </c>
      <c r="AG77">
        <v>40.263599999999997</v>
      </c>
      <c r="AH77">
        <v>118.375</v>
      </c>
      <c r="AI77">
        <v>3.819</v>
      </c>
      <c r="AJ77">
        <v>0</v>
      </c>
      <c r="AK77">
        <v>51.775199999999998</v>
      </c>
      <c r="AL77">
        <v>20.916</v>
      </c>
      <c r="AM77">
        <v>15.836040000000001</v>
      </c>
      <c r="AN77">
        <v>0.93737000000000004</v>
      </c>
      <c r="AO77">
        <v>0.24754799999999999</v>
      </c>
      <c r="AP77">
        <v>2.4339</v>
      </c>
      <c r="AQ77">
        <v>22.806000000000001</v>
      </c>
      <c r="AR77">
        <v>49.68</v>
      </c>
      <c r="AS77">
        <v>31.897383000000001</v>
      </c>
      <c r="AT77">
        <v>9.8879999999999999</v>
      </c>
      <c r="AU77">
        <v>0</v>
      </c>
      <c r="AV77">
        <v>0</v>
      </c>
      <c r="AW77">
        <v>0</v>
      </c>
      <c r="AX77">
        <v>12.055999999999999</v>
      </c>
      <c r="AY77">
        <v>0</v>
      </c>
      <c r="AZ77">
        <v>0</v>
      </c>
      <c r="BA77">
        <f t="shared" si="1"/>
        <v>2920.1347300000002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1.0960000000000001</v>
      </c>
      <c r="K78">
        <v>686.77995799999997</v>
      </c>
      <c r="L78">
        <v>560.75009999999997</v>
      </c>
      <c r="M78">
        <v>87</v>
      </c>
      <c r="N78">
        <v>118.125</v>
      </c>
      <c r="O78">
        <v>123.66562500000001</v>
      </c>
      <c r="P78">
        <v>125.58750000000001</v>
      </c>
      <c r="Q78">
        <v>21.82</v>
      </c>
      <c r="R78">
        <v>21.196097999999999</v>
      </c>
      <c r="S78">
        <v>26.3901</v>
      </c>
      <c r="T78">
        <v>0</v>
      </c>
      <c r="U78">
        <v>418.77</v>
      </c>
      <c r="V78">
        <v>14.25</v>
      </c>
      <c r="W78">
        <v>46.399079999999998</v>
      </c>
      <c r="X78">
        <v>98.34</v>
      </c>
      <c r="Y78">
        <v>0</v>
      </c>
      <c r="Z78">
        <v>13.2</v>
      </c>
      <c r="AA78">
        <v>39.5</v>
      </c>
      <c r="AB78">
        <v>39.456800000000001</v>
      </c>
      <c r="AC78">
        <v>29.062808</v>
      </c>
      <c r="AD78">
        <v>27.408107999999999</v>
      </c>
      <c r="AE78">
        <v>46.188000000000002</v>
      </c>
      <c r="AF78">
        <v>8.8740000000000006</v>
      </c>
      <c r="AG78">
        <v>40.263599999999997</v>
      </c>
      <c r="AH78">
        <v>140.34540000000001</v>
      </c>
      <c r="AI78">
        <v>10.183999999999999</v>
      </c>
      <c r="AJ78">
        <v>0</v>
      </c>
      <c r="AK78">
        <v>51.775199999999998</v>
      </c>
      <c r="AL78">
        <v>20.916</v>
      </c>
      <c r="AM78">
        <v>15.836040000000001</v>
      </c>
      <c r="AN78">
        <v>0.93737000000000004</v>
      </c>
      <c r="AO78">
        <v>0.34250999999999998</v>
      </c>
      <c r="AP78">
        <v>2.4339</v>
      </c>
      <c r="AQ78">
        <v>22.806000000000001</v>
      </c>
      <c r="AR78">
        <v>49.68</v>
      </c>
      <c r="AS78">
        <v>31.897383000000001</v>
      </c>
      <c r="AT78">
        <v>9.8879999999999999</v>
      </c>
      <c r="AU78">
        <v>0</v>
      </c>
      <c r="AV78">
        <v>0</v>
      </c>
      <c r="AW78">
        <v>0</v>
      </c>
      <c r="AX78">
        <v>12.055999999999999</v>
      </c>
      <c r="AY78">
        <v>0</v>
      </c>
      <c r="AZ78">
        <v>0</v>
      </c>
      <c r="BA78">
        <f t="shared" si="1"/>
        <v>2963.2205800000011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1.0960000000000001</v>
      </c>
      <c r="K79">
        <v>686.77995799999997</v>
      </c>
      <c r="L79">
        <v>560.75009999999997</v>
      </c>
      <c r="M79">
        <v>87</v>
      </c>
      <c r="N79">
        <v>118.125</v>
      </c>
      <c r="O79">
        <v>123.66562500000001</v>
      </c>
      <c r="P79">
        <v>125.58750000000001</v>
      </c>
      <c r="Q79">
        <v>21.82</v>
      </c>
      <c r="R79">
        <v>21.196097999999999</v>
      </c>
      <c r="S79">
        <v>26.3901</v>
      </c>
      <c r="T79">
        <v>0</v>
      </c>
      <c r="U79">
        <v>418.77</v>
      </c>
      <c r="V79">
        <v>14.25</v>
      </c>
      <c r="W79">
        <v>46.399079999999998</v>
      </c>
      <c r="X79">
        <v>98.34</v>
      </c>
      <c r="Y79">
        <v>0</v>
      </c>
      <c r="Z79">
        <v>13.2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40.263599999999997</v>
      </c>
      <c r="AH79">
        <v>140.34540000000001</v>
      </c>
      <c r="AI79">
        <v>49.646999999999998</v>
      </c>
      <c r="AJ79">
        <v>0</v>
      </c>
      <c r="AK79">
        <v>51.775199999999998</v>
      </c>
      <c r="AL79">
        <v>34.86</v>
      </c>
      <c r="AM79">
        <v>15.836040000000001</v>
      </c>
      <c r="AN79">
        <v>0.93737000000000004</v>
      </c>
      <c r="AO79">
        <v>0.39954600000000001</v>
      </c>
      <c r="AP79">
        <v>2.4339</v>
      </c>
      <c r="AQ79">
        <v>34.209000000000003</v>
      </c>
      <c r="AR79">
        <v>49.68</v>
      </c>
      <c r="AS79">
        <v>31.897383000000001</v>
      </c>
      <c r="AT79">
        <v>9.8879999999999999</v>
      </c>
      <c r="AU79">
        <v>0</v>
      </c>
      <c r="AV79">
        <v>0</v>
      </c>
      <c r="AW79">
        <v>0</v>
      </c>
      <c r="AX79">
        <v>12.055999999999999</v>
      </c>
      <c r="AY79">
        <v>0</v>
      </c>
      <c r="AZ79">
        <v>0</v>
      </c>
      <c r="BA79">
        <f t="shared" si="1"/>
        <v>3054.7435720000003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1.0960000000000001</v>
      </c>
      <c r="K80">
        <v>686.77995799999997</v>
      </c>
      <c r="L80">
        <v>560.75009999999997</v>
      </c>
      <c r="M80">
        <v>87</v>
      </c>
      <c r="N80">
        <v>118.125</v>
      </c>
      <c r="O80">
        <v>123.66562500000001</v>
      </c>
      <c r="P80">
        <v>125.58750000000001</v>
      </c>
      <c r="Q80">
        <v>21.82</v>
      </c>
      <c r="R80">
        <v>21.196097999999999</v>
      </c>
      <c r="S80">
        <v>26.3901</v>
      </c>
      <c r="T80">
        <v>0</v>
      </c>
      <c r="U80">
        <v>418.77</v>
      </c>
      <c r="V80">
        <v>14.25</v>
      </c>
      <c r="W80">
        <v>46.399079999999998</v>
      </c>
      <c r="X80">
        <v>98.34</v>
      </c>
      <c r="Y80">
        <v>0</v>
      </c>
      <c r="Z80">
        <v>13.2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40.263599999999997</v>
      </c>
      <c r="AH80">
        <v>140.34540000000001</v>
      </c>
      <c r="AI80">
        <v>49.646999999999998</v>
      </c>
      <c r="AJ80">
        <v>0</v>
      </c>
      <c r="AK80">
        <v>51.775199999999998</v>
      </c>
      <c r="AL80">
        <v>80.177999999999997</v>
      </c>
      <c r="AM80">
        <v>15.836040000000001</v>
      </c>
      <c r="AN80">
        <v>0.93737000000000004</v>
      </c>
      <c r="AO80">
        <v>0.56212799999999996</v>
      </c>
      <c r="AP80">
        <v>2.4339</v>
      </c>
      <c r="AQ80">
        <v>34.209000000000003</v>
      </c>
      <c r="AR80">
        <v>49.68</v>
      </c>
      <c r="AS80">
        <v>31.897383000000001</v>
      </c>
      <c r="AT80">
        <v>9.8879999999999999</v>
      </c>
      <c r="AU80">
        <v>0</v>
      </c>
      <c r="AV80">
        <v>0</v>
      </c>
      <c r="AW80">
        <v>0</v>
      </c>
      <c r="AX80">
        <v>12.055999999999999</v>
      </c>
      <c r="AY80">
        <v>0</v>
      </c>
      <c r="AZ80">
        <v>0</v>
      </c>
      <c r="BA80">
        <f t="shared" si="1"/>
        <v>3100.224154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1.0960000000000001</v>
      </c>
      <c r="K81">
        <v>686.77995799999997</v>
      </c>
      <c r="L81">
        <v>560.75009999999997</v>
      </c>
      <c r="M81">
        <v>87</v>
      </c>
      <c r="N81">
        <v>118.125</v>
      </c>
      <c r="O81">
        <v>123.66562500000001</v>
      </c>
      <c r="P81">
        <v>125.58750000000001</v>
      </c>
      <c r="Q81">
        <v>21.82</v>
      </c>
      <c r="R81">
        <v>21.196097999999999</v>
      </c>
      <c r="S81">
        <v>26.3901</v>
      </c>
      <c r="T81">
        <v>0</v>
      </c>
      <c r="U81">
        <v>418.77</v>
      </c>
      <c r="V81">
        <v>11.661683</v>
      </c>
      <c r="W81">
        <v>46.399079999999998</v>
      </c>
      <c r="X81">
        <v>98.34</v>
      </c>
      <c r="Y81">
        <v>0</v>
      </c>
      <c r="Z81">
        <v>13.2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40.263599999999997</v>
      </c>
      <c r="AH81">
        <v>140.34540000000001</v>
      </c>
      <c r="AI81">
        <v>49.646999999999998</v>
      </c>
      <c r="AJ81">
        <v>0</v>
      </c>
      <c r="AK81">
        <v>51.775199999999998</v>
      </c>
      <c r="AL81">
        <v>80.177999999999997</v>
      </c>
      <c r="AM81">
        <v>15.836040000000001</v>
      </c>
      <c r="AN81">
        <v>0.93737000000000004</v>
      </c>
      <c r="AO81">
        <v>1.0563419999999999</v>
      </c>
      <c r="AP81">
        <v>3.0743999999999998</v>
      </c>
      <c r="AQ81">
        <v>34.209000000000003</v>
      </c>
      <c r="AR81">
        <v>49.68</v>
      </c>
      <c r="AS81">
        <v>31.897383000000001</v>
      </c>
      <c r="AT81">
        <v>9.8879999999999999</v>
      </c>
      <c r="AU81">
        <v>0</v>
      </c>
      <c r="AV81">
        <v>0</v>
      </c>
      <c r="AW81">
        <v>0</v>
      </c>
      <c r="AX81">
        <v>12.055999999999999</v>
      </c>
      <c r="AY81">
        <v>0</v>
      </c>
      <c r="AZ81">
        <v>0</v>
      </c>
      <c r="BA81">
        <f t="shared" si="1"/>
        <v>3098.7705510000001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1.0960000000000001</v>
      </c>
      <c r="K82">
        <v>686.77995799999997</v>
      </c>
      <c r="L82">
        <v>560.75009999999997</v>
      </c>
      <c r="M82">
        <v>87</v>
      </c>
      <c r="N82">
        <v>118.125</v>
      </c>
      <c r="O82">
        <v>123.66562500000001</v>
      </c>
      <c r="P82">
        <v>125.58750000000001</v>
      </c>
      <c r="Q82">
        <v>21.82</v>
      </c>
      <c r="R82">
        <v>21.196097999999999</v>
      </c>
      <c r="S82">
        <v>26.3901</v>
      </c>
      <c r="T82">
        <v>0</v>
      </c>
      <c r="U82">
        <v>418.77</v>
      </c>
      <c r="V82">
        <v>11.661683</v>
      </c>
      <c r="W82">
        <v>46.399079999999998</v>
      </c>
      <c r="X82">
        <v>98.34</v>
      </c>
      <c r="Y82">
        <v>0</v>
      </c>
      <c r="Z82">
        <v>13.2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40.263599999999997</v>
      </c>
      <c r="AH82">
        <v>140.34540000000001</v>
      </c>
      <c r="AI82">
        <v>49.646999999999998</v>
      </c>
      <c r="AJ82">
        <v>0</v>
      </c>
      <c r="AK82">
        <v>51.775199999999998</v>
      </c>
      <c r="AL82">
        <v>80.177999999999997</v>
      </c>
      <c r="AM82">
        <v>15.836040000000001</v>
      </c>
      <c r="AN82">
        <v>0.93737000000000004</v>
      </c>
      <c r="AO82">
        <v>1.180704</v>
      </c>
      <c r="AP82">
        <v>3.0743999999999998</v>
      </c>
      <c r="AQ82">
        <v>34.209000000000003</v>
      </c>
      <c r="AR82">
        <v>49.68</v>
      </c>
      <c r="AS82">
        <v>31.897383000000001</v>
      </c>
      <c r="AT82">
        <v>9.8879999999999999</v>
      </c>
      <c r="AU82">
        <v>0</v>
      </c>
      <c r="AV82">
        <v>0</v>
      </c>
      <c r="AW82">
        <v>0</v>
      </c>
      <c r="AX82">
        <v>12.055999999999999</v>
      </c>
      <c r="AY82">
        <v>0</v>
      </c>
      <c r="AZ82">
        <v>0</v>
      </c>
      <c r="BA82">
        <f t="shared" si="1"/>
        <v>3098.8949130000001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1.0960000000000001</v>
      </c>
      <c r="K83">
        <v>686.77995799999997</v>
      </c>
      <c r="L83">
        <v>560.75009999999997</v>
      </c>
      <c r="M83">
        <v>87</v>
      </c>
      <c r="N83">
        <v>118.125</v>
      </c>
      <c r="O83">
        <v>123.66562500000001</v>
      </c>
      <c r="P83">
        <v>125.58750000000001</v>
      </c>
      <c r="Q83">
        <v>21.82</v>
      </c>
      <c r="R83">
        <v>21.196097999999999</v>
      </c>
      <c r="S83">
        <v>26.3901</v>
      </c>
      <c r="T83">
        <v>0</v>
      </c>
      <c r="U83">
        <v>418.77</v>
      </c>
      <c r="V83">
        <v>11.661683</v>
      </c>
      <c r="W83">
        <v>46.399079999999998</v>
      </c>
      <c r="X83">
        <v>98.34</v>
      </c>
      <c r="Y83">
        <v>0</v>
      </c>
      <c r="Z83">
        <v>13.2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40.263599999999997</v>
      </c>
      <c r="AH83">
        <v>140.34540000000001</v>
      </c>
      <c r="AI83">
        <v>49.646999999999998</v>
      </c>
      <c r="AJ83">
        <v>0</v>
      </c>
      <c r="AK83">
        <v>51.775199999999998</v>
      </c>
      <c r="AL83">
        <v>80.177999999999997</v>
      </c>
      <c r="AM83">
        <v>15.836040000000001</v>
      </c>
      <c r="AN83">
        <v>0.93737000000000004</v>
      </c>
      <c r="AO83">
        <v>1.2786059999999999</v>
      </c>
      <c r="AP83">
        <v>3.0743999999999998</v>
      </c>
      <c r="AQ83">
        <v>34.209000000000003</v>
      </c>
      <c r="AR83">
        <v>49.68</v>
      </c>
      <c r="AS83">
        <v>31.897383000000001</v>
      </c>
      <c r="AT83">
        <v>9.8879999999999999</v>
      </c>
      <c r="AU83">
        <v>0</v>
      </c>
      <c r="AV83">
        <v>0</v>
      </c>
      <c r="AW83">
        <v>0</v>
      </c>
      <c r="AX83">
        <v>12.055999999999999</v>
      </c>
      <c r="AY83">
        <v>0</v>
      </c>
      <c r="AZ83">
        <v>0</v>
      </c>
      <c r="BA83">
        <f t="shared" si="1"/>
        <v>3098.9928150000001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1.0960000000000001</v>
      </c>
      <c r="K84">
        <v>686.77995799999997</v>
      </c>
      <c r="L84">
        <v>560.75009999999997</v>
      </c>
      <c r="M84">
        <v>87</v>
      </c>
      <c r="N84">
        <v>118.125</v>
      </c>
      <c r="O84">
        <v>123.66562500000001</v>
      </c>
      <c r="P84">
        <v>125.58750000000001</v>
      </c>
      <c r="Q84">
        <v>21.82</v>
      </c>
      <c r="R84">
        <v>21.196097999999999</v>
      </c>
      <c r="S84">
        <v>26.3901</v>
      </c>
      <c r="T84">
        <v>0</v>
      </c>
      <c r="U84">
        <v>418.77</v>
      </c>
      <c r="V84">
        <v>11.661683</v>
      </c>
      <c r="W84">
        <v>46.399079999999998</v>
      </c>
      <c r="X84">
        <v>98.34</v>
      </c>
      <c r="Y84">
        <v>0</v>
      </c>
      <c r="Z84">
        <v>13.2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40.263599999999997</v>
      </c>
      <c r="AH84">
        <v>132.58000000000001</v>
      </c>
      <c r="AI84">
        <v>49.646999999999998</v>
      </c>
      <c r="AJ84">
        <v>0</v>
      </c>
      <c r="AK84">
        <v>51.775199999999998</v>
      </c>
      <c r="AL84">
        <v>34.86</v>
      </c>
      <c r="AM84">
        <v>15.836040000000001</v>
      </c>
      <c r="AN84">
        <v>0.93737000000000004</v>
      </c>
      <c r="AO84">
        <v>1.8721920000000001</v>
      </c>
      <c r="AP84">
        <v>3.0743999999999998</v>
      </c>
      <c r="AQ84">
        <v>34.209000000000003</v>
      </c>
      <c r="AR84">
        <v>49.68</v>
      </c>
      <c r="AS84">
        <v>31.897383000000001</v>
      </c>
      <c r="AT84">
        <v>9.8879999999999999</v>
      </c>
      <c r="AU84">
        <v>0</v>
      </c>
      <c r="AV84">
        <v>0</v>
      </c>
      <c r="AW84">
        <v>0</v>
      </c>
      <c r="AX84">
        <v>12.055999999999999</v>
      </c>
      <c r="AY84">
        <v>0</v>
      </c>
      <c r="AZ84">
        <v>0</v>
      </c>
      <c r="BA84">
        <f t="shared" si="1"/>
        <v>3046.503001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1.0960000000000001</v>
      </c>
      <c r="K85">
        <v>686.77995799999997</v>
      </c>
      <c r="L85">
        <v>560.75009999999997</v>
      </c>
      <c r="M85">
        <v>87</v>
      </c>
      <c r="N85">
        <v>118.125</v>
      </c>
      <c r="O85">
        <v>123.66562500000001</v>
      </c>
      <c r="P85">
        <v>125.58750000000001</v>
      </c>
      <c r="Q85">
        <v>21.82</v>
      </c>
      <c r="R85">
        <v>21.196097999999999</v>
      </c>
      <c r="S85">
        <v>26.3901</v>
      </c>
      <c r="T85">
        <v>0</v>
      </c>
      <c r="U85">
        <v>418.77</v>
      </c>
      <c r="V85">
        <v>11.661683</v>
      </c>
      <c r="W85">
        <v>46.399079999999998</v>
      </c>
      <c r="X85">
        <v>98.34</v>
      </c>
      <c r="Y85">
        <v>0</v>
      </c>
      <c r="Z85">
        <v>13.2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40.263599999999997</v>
      </c>
      <c r="AH85">
        <v>132.58000000000001</v>
      </c>
      <c r="AI85">
        <v>7.6379999999999999</v>
      </c>
      <c r="AJ85">
        <v>0</v>
      </c>
      <c r="AK85">
        <v>51.775199999999998</v>
      </c>
      <c r="AL85">
        <v>20.916</v>
      </c>
      <c r="AM85">
        <v>15.836040000000001</v>
      </c>
      <c r="AN85">
        <v>0.93737000000000004</v>
      </c>
      <c r="AO85">
        <v>1.969506</v>
      </c>
      <c r="AP85">
        <v>3.0743999999999998</v>
      </c>
      <c r="AQ85">
        <v>34.209000000000003</v>
      </c>
      <c r="AR85">
        <v>49.68</v>
      </c>
      <c r="AS85">
        <v>31.897383000000001</v>
      </c>
      <c r="AT85">
        <v>9.8879999999999999</v>
      </c>
      <c r="AU85">
        <v>0</v>
      </c>
      <c r="AV85">
        <v>0</v>
      </c>
      <c r="AW85">
        <v>0</v>
      </c>
      <c r="AX85">
        <v>12.055999999999999</v>
      </c>
      <c r="AY85">
        <v>0</v>
      </c>
      <c r="AZ85">
        <v>0</v>
      </c>
      <c r="BA85">
        <f t="shared" si="1"/>
        <v>2990.6473150000002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1.0960000000000001</v>
      </c>
      <c r="K86">
        <v>686.77995799999997</v>
      </c>
      <c r="L86">
        <v>560.75009999999997</v>
      </c>
      <c r="M86">
        <v>87</v>
      </c>
      <c r="N86">
        <v>118.125</v>
      </c>
      <c r="O86">
        <v>123.66562500000001</v>
      </c>
      <c r="P86">
        <v>125.58750000000001</v>
      </c>
      <c r="Q86">
        <v>21.82</v>
      </c>
      <c r="R86">
        <v>21.196097999999999</v>
      </c>
      <c r="S86">
        <v>26.3901</v>
      </c>
      <c r="T86">
        <v>0</v>
      </c>
      <c r="U86">
        <v>418.77</v>
      </c>
      <c r="V86">
        <v>11.661683</v>
      </c>
      <c r="W86">
        <v>46.399079999999998</v>
      </c>
      <c r="X86">
        <v>98.34</v>
      </c>
      <c r="Y86">
        <v>0</v>
      </c>
      <c r="Z86">
        <v>13.2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40.263599999999997</v>
      </c>
      <c r="AH86">
        <v>132.58000000000001</v>
      </c>
      <c r="AI86">
        <v>2.5459999999999998</v>
      </c>
      <c r="AJ86">
        <v>0</v>
      </c>
      <c r="AK86">
        <v>51.775199999999998</v>
      </c>
      <c r="AL86">
        <v>20.916</v>
      </c>
      <c r="AM86">
        <v>15.836040000000001</v>
      </c>
      <c r="AN86">
        <v>0.93737000000000004</v>
      </c>
      <c r="AO86">
        <v>2.1315</v>
      </c>
      <c r="AP86">
        <v>3.0743999999999998</v>
      </c>
      <c r="AQ86">
        <v>34.209000000000003</v>
      </c>
      <c r="AR86">
        <v>49.68</v>
      </c>
      <c r="AS86">
        <v>31.897383000000001</v>
      </c>
      <c r="AT86">
        <v>9.8879999999999999</v>
      </c>
      <c r="AU86">
        <v>0</v>
      </c>
      <c r="AV86">
        <v>0</v>
      </c>
      <c r="AW86">
        <v>0</v>
      </c>
      <c r="AX86">
        <v>12.055999999999999</v>
      </c>
      <c r="AY86">
        <v>0</v>
      </c>
      <c r="AZ86">
        <v>0</v>
      </c>
      <c r="BA86">
        <f t="shared" si="1"/>
        <v>2985.7173090000001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1.0960000000000001</v>
      </c>
      <c r="K87">
        <v>686.77995799999997</v>
      </c>
      <c r="L87">
        <v>560.75009999999997</v>
      </c>
      <c r="M87">
        <v>87</v>
      </c>
      <c r="N87">
        <v>118.125</v>
      </c>
      <c r="O87">
        <v>123.66562500000001</v>
      </c>
      <c r="P87">
        <v>125.58750000000001</v>
      </c>
      <c r="Q87">
        <v>21.82</v>
      </c>
      <c r="R87">
        <v>21.196097999999999</v>
      </c>
      <c r="S87">
        <v>26.3901</v>
      </c>
      <c r="T87">
        <v>0</v>
      </c>
      <c r="U87">
        <v>418.77</v>
      </c>
      <c r="V87">
        <v>11.661683</v>
      </c>
      <c r="W87">
        <v>46.399079999999998</v>
      </c>
      <c r="X87">
        <v>98.34</v>
      </c>
      <c r="Y87">
        <v>0</v>
      </c>
      <c r="Z87">
        <v>13.2</v>
      </c>
      <c r="AA87">
        <v>39.5</v>
      </c>
      <c r="AB87">
        <v>39.510120000000001</v>
      </c>
      <c r="AC87">
        <v>29.062808</v>
      </c>
      <c r="AD87">
        <v>27.408107999999999</v>
      </c>
      <c r="AE87">
        <v>36.180599999999998</v>
      </c>
      <c r="AF87">
        <v>18.734000000000002</v>
      </c>
      <c r="AG87">
        <v>40.263599999999997</v>
      </c>
      <c r="AH87">
        <v>118.375</v>
      </c>
      <c r="AI87">
        <v>0</v>
      </c>
      <c r="AJ87">
        <v>0</v>
      </c>
      <c r="AK87">
        <v>51.775199999999998</v>
      </c>
      <c r="AL87">
        <v>20.916</v>
      </c>
      <c r="AM87">
        <v>15.836040000000001</v>
      </c>
      <c r="AN87">
        <v>0.93737000000000004</v>
      </c>
      <c r="AO87">
        <v>2.262918</v>
      </c>
      <c r="AP87">
        <v>3.0743999999999998</v>
      </c>
      <c r="AQ87">
        <v>34.209000000000003</v>
      </c>
      <c r="AR87">
        <v>49.68</v>
      </c>
      <c r="AS87">
        <v>31.897383000000001</v>
      </c>
      <c r="AT87">
        <v>9.8879999999999999</v>
      </c>
      <c r="AU87">
        <v>0</v>
      </c>
      <c r="AV87">
        <v>0</v>
      </c>
      <c r="AW87">
        <v>0</v>
      </c>
      <c r="AX87">
        <v>12.055999999999999</v>
      </c>
      <c r="AY87">
        <v>0</v>
      </c>
      <c r="AZ87">
        <v>0</v>
      </c>
      <c r="BA87">
        <f t="shared" si="1"/>
        <v>2942.3476909999999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1.0960000000000001</v>
      </c>
      <c r="K88">
        <v>686.77995799999997</v>
      </c>
      <c r="L88">
        <v>560.75009999999997</v>
      </c>
      <c r="M88">
        <v>87</v>
      </c>
      <c r="N88">
        <v>118.125</v>
      </c>
      <c r="O88">
        <v>123.66562500000001</v>
      </c>
      <c r="P88">
        <v>125.58750000000001</v>
      </c>
      <c r="Q88">
        <v>21.82</v>
      </c>
      <c r="R88">
        <v>21.196097999999999</v>
      </c>
      <c r="S88">
        <v>26.3901</v>
      </c>
      <c r="T88">
        <v>0</v>
      </c>
      <c r="U88">
        <v>418.77</v>
      </c>
      <c r="V88">
        <v>11.661683</v>
      </c>
      <c r="W88">
        <v>46.399079999999998</v>
      </c>
      <c r="X88">
        <v>98.34</v>
      </c>
      <c r="Y88">
        <v>0</v>
      </c>
      <c r="Z88">
        <v>13.2</v>
      </c>
      <c r="AA88">
        <v>39.5</v>
      </c>
      <c r="AB88">
        <v>39.510120000000001</v>
      </c>
      <c r="AC88">
        <v>29.062808</v>
      </c>
      <c r="AD88">
        <v>27.408107999999999</v>
      </c>
      <c r="AE88">
        <v>32.844799999999999</v>
      </c>
      <c r="AF88">
        <v>18.734000000000002</v>
      </c>
      <c r="AG88">
        <v>40.263599999999997</v>
      </c>
      <c r="AH88">
        <v>118.375</v>
      </c>
      <c r="AI88">
        <v>0</v>
      </c>
      <c r="AJ88">
        <v>0</v>
      </c>
      <c r="AK88">
        <v>51.775199999999998</v>
      </c>
      <c r="AL88">
        <v>20.916</v>
      </c>
      <c r="AM88">
        <v>15.836040000000001</v>
      </c>
      <c r="AN88">
        <v>0.93737000000000004</v>
      </c>
      <c r="AO88">
        <v>2.361996</v>
      </c>
      <c r="AP88">
        <v>3.0743999999999998</v>
      </c>
      <c r="AQ88">
        <v>34.209000000000003</v>
      </c>
      <c r="AR88">
        <v>49.68</v>
      </c>
      <c r="AS88">
        <v>31.897383000000001</v>
      </c>
      <c r="AT88">
        <v>9.8879999999999999</v>
      </c>
      <c r="AU88">
        <v>0</v>
      </c>
      <c r="AV88">
        <v>0</v>
      </c>
      <c r="AW88">
        <v>0</v>
      </c>
      <c r="AX88">
        <v>12.055999999999999</v>
      </c>
      <c r="AY88">
        <v>0</v>
      </c>
      <c r="AZ88">
        <v>0</v>
      </c>
      <c r="BA88">
        <f t="shared" si="1"/>
        <v>2939.1109690000003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1.0960000000000001</v>
      </c>
      <c r="K89">
        <v>686.77995799999997</v>
      </c>
      <c r="L89">
        <v>560.75009999999997</v>
      </c>
      <c r="M89">
        <v>87</v>
      </c>
      <c r="N89">
        <v>118.125</v>
      </c>
      <c r="O89">
        <v>123.66562500000001</v>
      </c>
      <c r="P89">
        <v>125.58750000000001</v>
      </c>
      <c r="Q89">
        <v>21.82</v>
      </c>
      <c r="R89">
        <v>21.196097999999999</v>
      </c>
      <c r="S89">
        <v>26.3901</v>
      </c>
      <c r="T89">
        <v>0</v>
      </c>
      <c r="U89">
        <v>418.77</v>
      </c>
      <c r="V89">
        <v>11.661683</v>
      </c>
      <c r="W89">
        <v>46.399079999999998</v>
      </c>
      <c r="X89">
        <v>98.34</v>
      </c>
      <c r="Y89">
        <v>0</v>
      </c>
      <c r="Z89">
        <v>13.2</v>
      </c>
      <c r="AA89">
        <v>39.5</v>
      </c>
      <c r="AB89">
        <v>39.510120000000001</v>
      </c>
      <c r="AC89">
        <v>29.062808</v>
      </c>
      <c r="AD89">
        <v>27.408107999999999</v>
      </c>
      <c r="AE89">
        <v>32.844799999999999</v>
      </c>
      <c r="AF89">
        <v>18.734000000000002</v>
      </c>
      <c r="AG89">
        <v>40.263599999999997</v>
      </c>
      <c r="AH89">
        <v>118.375</v>
      </c>
      <c r="AI89">
        <v>0</v>
      </c>
      <c r="AJ89">
        <v>0</v>
      </c>
      <c r="AK89">
        <v>51.775199999999998</v>
      </c>
      <c r="AL89">
        <v>20.916</v>
      </c>
      <c r="AM89">
        <v>15.836040000000001</v>
      </c>
      <c r="AN89">
        <v>0.93737000000000004</v>
      </c>
      <c r="AO89">
        <v>2.5101719999999998</v>
      </c>
      <c r="AP89">
        <v>3.0743999999999998</v>
      </c>
      <c r="AQ89">
        <v>34.209000000000003</v>
      </c>
      <c r="AR89">
        <v>49.68</v>
      </c>
      <c r="AS89">
        <v>31.897383000000001</v>
      </c>
      <c r="AT89">
        <v>9.8879999999999999</v>
      </c>
      <c r="AU89">
        <v>0</v>
      </c>
      <c r="AV89">
        <v>0</v>
      </c>
      <c r="AW89">
        <v>0</v>
      </c>
      <c r="AX89">
        <v>12.055999999999999</v>
      </c>
      <c r="AY89">
        <v>0</v>
      </c>
      <c r="AZ89">
        <v>0</v>
      </c>
      <c r="BA89">
        <f t="shared" si="1"/>
        <v>2939.259145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1.0960000000000001</v>
      </c>
      <c r="K90">
        <v>686.77995799999997</v>
      </c>
      <c r="L90">
        <v>560.75009999999997</v>
      </c>
      <c r="M90">
        <v>87</v>
      </c>
      <c r="N90">
        <v>118.125</v>
      </c>
      <c r="O90">
        <v>123.66562500000001</v>
      </c>
      <c r="P90">
        <v>125.58750000000001</v>
      </c>
      <c r="Q90">
        <v>21.82</v>
      </c>
      <c r="R90">
        <v>21.196097999999999</v>
      </c>
      <c r="S90">
        <v>26.3901</v>
      </c>
      <c r="T90">
        <v>0</v>
      </c>
      <c r="U90">
        <v>418.77</v>
      </c>
      <c r="V90">
        <v>11.661683</v>
      </c>
      <c r="W90">
        <v>46.399079999999998</v>
      </c>
      <c r="X90">
        <v>98.34</v>
      </c>
      <c r="Y90">
        <v>0</v>
      </c>
      <c r="Z90">
        <v>13.2</v>
      </c>
      <c r="AA90">
        <v>39.5</v>
      </c>
      <c r="AB90">
        <v>39.510120000000001</v>
      </c>
      <c r="AC90">
        <v>29.062808</v>
      </c>
      <c r="AD90">
        <v>27.408107999999999</v>
      </c>
      <c r="AE90">
        <v>32.844799999999999</v>
      </c>
      <c r="AF90">
        <v>18.734000000000002</v>
      </c>
      <c r="AG90">
        <v>40.263599999999997</v>
      </c>
      <c r="AH90">
        <v>118.375</v>
      </c>
      <c r="AI90">
        <v>0</v>
      </c>
      <c r="AJ90">
        <v>0</v>
      </c>
      <c r="AK90">
        <v>51.775199999999998</v>
      </c>
      <c r="AL90">
        <v>20.916</v>
      </c>
      <c r="AM90">
        <v>15.836040000000001</v>
      </c>
      <c r="AN90">
        <v>0.93737000000000004</v>
      </c>
      <c r="AO90">
        <v>2.7480180000000001</v>
      </c>
      <c r="AP90">
        <v>3.0743999999999998</v>
      </c>
      <c r="AQ90">
        <v>34.209000000000003</v>
      </c>
      <c r="AR90">
        <v>49.68</v>
      </c>
      <c r="AS90">
        <v>31.897383000000001</v>
      </c>
      <c r="AT90">
        <v>9.8879999999999999</v>
      </c>
      <c r="AU90">
        <v>0</v>
      </c>
      <c r="AV90">
        <v>0</v>
      </c>
      <c r="AW90">
        <v>0</v>
      </c>
      <c r="AX90">
        <v>12.055999999999999</v>
      </c>
      <c r="AY90">
        <v>0</v>
      </c>
      <c r="AZ90">
        <v>0</v>
      </c>
      <c r="BA90">
        <f t="shared" si="1"/>
        <v>2939.496991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1.0960000000000001</v>
      </c>
      <c r="K91">
        <v>686.77995799999997</v>
      </c>
      <c r="L91">
        <v>560.75009999999997</v>
      </c>
      <c r="M91">
        <v>87</v>
      </c>
      <c r="N91">
        <v>118.125</v>
      </c>
      <c r="O91">
        <v>123.66562500000001</v>
      </c>
      <c r="P91">
        <v>125.58750000000001</v>
      </c>
      <c r="Q91">
        <v>21.82</v>
      </c>
      <c r="R91">
        <v>21.196097999999999</v>
      </c>
      <c r="S91">
        <v>26.3901</v>
      </c>
      <c r="T91">
        <v>0</v>
      </c>
      <c r="U91">
        <v>418.77</v>
      </c>
      <c r="V91">
        <v>11.661683</v>
      </c>
      <c r="W91">
        <v>46.399079999999998</v>
      </c>
      <c r="X91">
        <v>98.34</v>
      </c>
      <c r="Y91">
        <v>0</v>
      </c>
      <c r="Z91">
        <v>13.2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40.263599999999997</v>
      </c>
      <c r="AH91">
        <v>132.58000000000001</v>
      </c>
      <c r="AI91">
        <v>0</v>
      </c>
      <c r="AJ91">
        <v>0</v>
      </c>
      <c r="AK91">
        <v>51.775199999999998</v>
      </c>
      <c r="AL91">
        <v>20.916</v>
      </c>
      <c r="AM91">
        <v>15.836040000000001</v>
      </c>
      <c r="AN91">
        <v>0.93737000000000004</v>
      </c>
      <c r="AO91">
        <v>2.7083279999999998</v>
      </c>
      <c r="AP91">
        <v>3.0743999999999998</v>
      </c>
      <c r="AQ91">
        <v>34.209000000000003</v>
      </c>
      <c r="AR91">
        <v>49.68</v>
      </c>
      <c r="AS91">
        <v>31.897383000000001</v>
      </c>
      <c r="AT91">
        <v>9.8879999999999999</v>
      </c>
      <c r="AU91">
        <v>0</v>
      </c>
      <c r="AV91">
        <v>0</v>
      </c>
      <c r="AW91">
        <v>0</v>
      </c>
      <c r="AX91">
        <v>12.055999999999999</v>
      </c>
      <c r="AY91">
        <v>0</v>
      </c>
      <c r="AZ91">
        <v>0</v>
      </c>
      <c r="BA91">
        <f t="shared" si="1"/>
        <v>2983.7481370000005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1.0960000000000001</v>
      </c>
      <c r="K92">
        <v>686.77995799999997</v>
      </c>
      <c r="L92">
        <v>560.75009999999997</v>
      </c>
      <c r="M92">
        <v>87</v>
      </c>
      <c r="N92">
        <v>118.125</v>
      </c>
      <c r="O92">
        <v>123.66562500000001</v>
      </c>
      <c r="P92">
        <v>125.58750000000001</v>
      </c>
      <c r="Q92">
        <v>21.82</v>
      </c>
      <c r="R92">
        <v>21.196097999999999</v>
      </c>
      <c r="S92">
        <v>26.3901</v>
      </c>
      <c r="T92">
        <v>0</v>
      </c>
      <c r="U92">
        <v>418.77</v>
      </c>
      <c r="V92">
        <v>11.661683</v>
      </c>
      <c r="W92">
        <v>46.399079999999998</v>
      </c>
      <c r="X92">
        <v>98.34</v>
      </c>
      <c r="Y92">
        <v>0</v>
      </c>
      <c r="Z92">
        <v>13.2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40.263599999999997</v>
      </c>
      <c r="AH92">
        <v>132.58000000000001</v>
      </c>
      <c r="AI92">
        <v>0</v>
      </c>
      <c r="AJ92">
        <v>0</v>
      </c>
      <c r="AK92">
        <v>51.775199999999998</v>
      </c>
      <c r="AL92">
        <v>20.916</v>
      </c>
      <c r="AM92">
        <v>15.836040000000001</v>
      </c>
      <c r="AN92">
        <v>0.93737000000000004</v>
      </c>
      <c r="AO92">
        <v>2.8188719999999998</v>
      </c>
      <c r="AP92">
        <v>3.0743999999999998</v>
      </c>
      <c r="AQ92">
        <v>34.209000000000003</v>
      </c>
      <c r="AR92">
        <v>49.68</v>
      </c>
      <c r="AS92">
        <v>31.897383000000001</v>
      </c>
      <c r="AT92">
        <v>9.8879999999999999</v>
      </c>
      <c r="AU92">
        <v>0</v>
      </c>
      <c r="AV92">
        <v>0</v>
      </c>
      <c r="AW92">
        <v>0</v>
      </c>
      <c r="AX92">
        <v>12.055999999999999</v>
      </c>
      <c r="AY92">
        <v>0</v>
      </c>
      <c r="AZ92">
        <v>0</v>
      </c>
      <c r="BA92">
        <f t="shared" si="1"/>
        <v>2983.8586810000002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1.0960000000000001</v>
      </c>
      <c r="K93">
        <v>686.77995799999997</v>
      </c>
      <c r="L93">
        <v>560.75009999999997</v>
      </c>
      <c r="M93">
        <v>87</v>
      </c>
      <c r="N93">
        <v>118.125</v>
      </c>
      <c r="O93">
        <v>123.66562500000001</v>
      </c>
      <c r="P93">
        <v>125.58750000000001</v>
      </c>
      <c r="Q93">
        <v>21.82</v>
      </c>
      <c r="R93">
        <v>21.196097999999999</v>
      </c>
      <c r="S93">
        <v>26.3901</v>
      </c>
      <c r="T93">
        <v>0</v>
      </c>
      <c r="U93">
        <v>418.77</v>
      </c>
      <c r="V93">
        <v>11.661683</v>
      </c>
      <c r="W93">
        <v>46.399079999999998</v>
      </c>
      <c r="X93">
        <v>98.34</v>
      </c>
      <c r="Y93">
        <v>0</v>
      </c>
      <c r="Z93">
        <v>13.2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40.263599999999997</v>
      </c>
      <c r="AH93">
        <v>132.58000000000001</v>
      </c>
      <c r="AI93">
        <v>0</v>
      </c>
      <c r="AJ93">
        <v>0</v>
      </c>
      <c r="AK93">
        <v>51.775199999999998</v>
      </c>
      <c r="AL93">
        <v>20.916</v>
      </c>
      <c r="AM93">
        <v>15.836040000000001</v>
      </c>
      <c r="AN93">
        <v>0.93737000000000004</v>
      </c>
      <c r="AO93">
        <v>2.9808659999999998</v>
      </c>
      <c r="AP93">
        <v>3.0743999999999998</v>
      </c>
      <c r="AQ93">
        <v>34.209000000000003</v>
      </c>
      <c r="AR93">
        <v>49.68</v>
      </c>
      <c r="AS93">
        <v>31.897383000000001</v>
      </c>
      <c r="AT93">
        <v>9.8879999999999999</v>
      </c>
      <c r="AU93">
        <v>0</v>
      </c>
      <c r="AV93">
        <v>0</v>
      </c>
      <c r="AW93">
        <v>0</v>
      </c>
      <c r="AX93">
        <v>12.055999999999999</v>
      </c>
      <c r="AY93">
        <v>0</v>
      </c>
      <c r="AZ93">
        <v>0</v>
      </c>
      <c r="BA93">
        <f t="shared" si="1"/>
        <v>2984.0206750000002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1.0960000000000001</v>
      </c>
      <c r="K94">
        <v>686.77995799999997</v>
      </c>
      <c r="L94">
        <v>560.75009999999997</v>
      </c>
      <c r="M94">
        <v>87</v>
      </c>
      <c r="N94">
        <v>118.125</v>
      </c>
      <c r="O94">
        <v>123.66562500000001</v>
      </c>
      <c r="P94">
        <v>125.58750000000001</v>
      </c>
      <c r="Q94">
        <v>21.82</v>
      </c>
      <c r="R94">
        <v>21.196097999999999</v>
      </c>
      <c r="S94">
        <v>26.3901</v>
      </c>
      <c r="T94">
        <v>0</v>
      </c>
      <c r="U94">
        <v>418.77</v>
      </c>
      <c r="V94">
        <v>11.661683</v>
      </c>
      <c r="W94">
        <v>46.399079999999998</v>
      </c>
      <c r="X94">
        <v>98.34</v>
      </c>
      <c r="Y94">
        <v>0</v>
      </c>
      <c r="Z94">
        <v>13.2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40.263599999999997</v>
      </c>
      <c r="AH94">
        <v>132.58000000000001</v>
      </c>
      <c r="AI94">
        <v>0</v>
      </c>
      <c r="AJ94">
        <v>0</v>
      </c>
      <c r="AK94">
        <v>51.775199999999998</v>
      </c>
      <c r="AL94">
        <v>20.916</v>
      </c>
      <c r="AM94">
        <v>15.836040000000001</v>
      </c>
      <c r="AN94">
        <v>0.93737000000000004</v>
      </c>
      <c r="AO94">
        <v>3.1381559999999999</v>
      </c>
      <c r="AP94">
        <v>3.0743999999999998</v>
      </c>
      <c r="AQ94">
        <v>34.209000000000003</v>
      </c>
      <c r="AR94">
        <v>49.68</v>
      </c>
      <c r="AS94">
        <v>31.897383000000001</v>
      </c>
      <c r="AT94">
        <v>9.8879999999999999</v>
      </c>
      <c r="AU94">
        <v>0</v>
      </c>
      <c r="AV94">
        <v>0</v>
      </c>
      <c r="AW94">
        <v>0</v>
      </c>
      <c r="AX94">
        <v>12.055999999999999</v>
      </c>
      <c r="AY94">
        <v>0</v>
      </c>
      <c r="AZ94">
        <v>0</v>
      </c>
      <c r="BA94">
        <f t="shared" si="1"/>
        <v>2984.1779650000003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1.0960000000000001</v>
      </c>
      <c r="K95">
        <v>686.77995799999997</v>
      </c>
      <c r="L95">
        <v>560.75009999999997</v>
      </c>
      <c r="M95">
        <v>87</v>
      </c>
      <c r="N95">
        <v>118.125</v>
      </c>
      <c r="O95">
        <v>123.66562500000001</v>
      </c>
      <c r="P95">
        <v>125.58750000000001</v>
      </c>
      <c r="Q95">
        <v>21.82</v>
      </c>
      <c r="R95">
        <v>21.196097999999999</v>
      </c>
      <c r="S95">
        <v>26.3901</v>
      </c>
      <c r="T95">
        <v>0</v>
      </c>
      <c r="U95">
        <v>418.77</v>
      </c>
      <c r="V95">
        <v>11.661683</v>
      </c>
      <c r="W95">
        <v>46.399079999999998</v>
      </c>
      <c r="X95">
        <v>98.34</v>
      </c>
      <c r="Y95">
        <v>0</v>
      </c>
      <c r="Z95">
        <v>13.2</v>
      </c>
      <c r="AA95">
        <v>40.131999999999998</v>
      </c>
      <c r="AB95">
        <v>39.456800000000001</v>
      </c>
      <c r="AC95">
        <v>29.062808</v>
      </c>
      <c r="AD95">
        <v>27.408107999999999</v>
      </c>
      <c r="AE95">
        <v>30.792000000000002</v>
      </c>
      <c r="AF95">
        <v>8.8740000000000006</v>
      </c>
      <c r="AG95">
        <v>40.263599999999997</v>
      </c>
      <c r="AH95">
        <v>93.563599999999994</v>
      </c>
      <c r="AI95">
        <v>0</v>
      </c>
      <c r="AJ95">
        <v>0</v>
      </c>
      <c r="AK95">
        <v>51.775199999999998</v>
      </c>
      <c r="AL95">
        <v>10.458</v>
      </c>
      <c r="AM95">
        <v>15.836040000000001</v>
      </c>
      <c r="AN95">
        <v>0.93737000000000004</v>
      </c>
      <c r="AO95">
        <v>3.171084</v>
      </c>
      <c r="AP95">
        <v>3.0743999999999998</v>
      </c>
      <c r="AQ95">
        <v>32.130000000000003</v>
      </c>
      <c r="AR95">
        <v>49.68</v>
      </c>
      <c r="AS95">
        <v>31.897383000000001</v>
      </c>
      <c r="AT95">
        <v>9.8879999999999999</v>
      </c>
      <c r="AU95">
        <v>0</v>
      </c>
      <c r="AV95">
        <v>0</v>
      </c>
      <c r="AW95">
        <v>0</v>
      </c>
      <c r="AX95">
        <v>12.055999999999999</v>
      </c>
      <c r="AY95">
        <v>0</v>
      </c>
      <c r="AZ95">
        <v>0</v>
      </c>
      <c r="BA95">
        <f t="shared" si="1"/>
        <v>2891.237537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1.0960000000000001</v>
      </c>
      <c r="K96">
        <v>686.77995799999997</v>
      </c>
      <c r="L96">
        <v>560.75009999999997</v>
      </c>
      <c r="M96">
        <v>87</v>
      </c>
      <c r="N96">
        <v>118.125</v>
      </c>
      <c r="O96">
        <v>123.66562500000001</v>
      </c>
      <c r="P96">
        <v>125.58750000000001</v>
      </c>
      <c r="Q96">
        <v>21.82</v>
      </c>
      <c r="R96">
        <v>21.196097999999999</v>
      </c>
      <c r="S96">
        <v>26.3901</v>
      </c>
      <c r="T96">
        <v>0</v>
      </c>
      <c r="U96">
        <v>418.77</v>
      </c>
      <c r="V96">
        <v>11.661683</v>
      </c>
      <c r="W96">
        <v>46.399079999999998</v>
      </c>
      <c r="X96">
        <v>98.34</v>
      </c>
      <c r="Y96">
        <v>0</v>
      </c>
      <c r="Z96">
        <v>13.2</v>
      </c>
      <c r="AA96">
        <v>39.5</v>
      </c>
      <c r="AB96">
        <v>39.456800000000001</v>
      </c>
      <c r="AC96">
        <v>29.033519999999999</v>
      </c>
      <c r="AD96">
        <v>18.229800000000001</v>
      </c>
      <c r="AE96">
        <v>30.792000000000002</v>
      </c>
      <c r="AF96">
        <v>8.8740000000000006</v>
      </c>
      <c r="AG96">
        <v>40.263599999999997</v>
      </c>
      <c r="AH96">
        <v>70.172700000000006</v>
      </c>
      <c r="AI96">
        <v>0</v>
      </c>
      <c r="AJ96">
        <v>0</v>
      </c>
      <c r="AK96">
        <v>51.775199999999998</v>
      </c>
      <c r="AL96">
        <v>10.458</v>
      </c>
      <c r="AM96">
        <v>15.836040000000001</v>
      </c>
      <c r="AN96">
        <v>0.93737000000000004</v>
      </c>
      <c r="AO96">
        <v>3.1646160000000001</v>
      </c>
      <c r="AP96">
        <v>3.0743999999999998</v>
      </c>
      <c r="AQ96">
        <v>32.130000000000003</v>
      </c>
      <c r="AR96">
        <v>49.68</v>
      </c>
      <c r="AS96">
        <v>31.897383000000001</v>
      </c>
      <c r="AT96">
        <v>9.8879999999999999</v>
      </c>
      <c r="AU96">
        <v>0</v>
      </c>
      <c r="AV96">
        <v>0</v>
      </c>
      <c r="AW96">
        <v>0</v>
      </c>
      <c r="AX96">
        <v>12.055999999999999</v>
      </c>
      <c r="AY96">
        <v>0</v>
      </c>
      <c r="AZ96">
        <v>0</v>
      </c>
      <c r="BA96">
        <f t="shared" si="1"/>
        <v>2858.0005730000003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1.0960000000000001</v>
      </c>
      <c r="K97">
        <v>686.77995799999997</v>
      </c>
      <c r="L97">
        <v>560.75009999999997</v>
      </c>
      <c r="M97">
        <v>87</v>
      </c>
      <c r="N97">
        <v>118.125</v>
      </c>
      <c r="O97">
        <v>123.66562500000001</v>
      </c>
      <c r="P97">
        <v>125.58750000000001</v>
      </c>
      <c r="Q97">
        <v>21.82</v>
      </c>
      <c r="R97">
        <v>21.196097999999999</v>
      </c>
      <c r="S97">
        <v>26.3901</v>
      </c>
      <c r="T97">
        <v>0</v>
      </c>
      <c r="U97">
        <v>418.77</v>
      </c>
      <c r="V97">
        <v>11.661683</v>
      </c>
      <c r="W97">
        <v>46.399079999999998</v>
      </c>
      <c r="X97">
        <v>98.34</v>
      </c>
      <c r="Y97">
        <v>0</v>
      </c>
      <c r="Z97">
        <v>13.2</v>
      </c>
      <c r="AA97">
        <v>28.09872</v>
      </c>
      <c r="AB97">
        <v>39.456800000000001</v>
      </c>
      <c r="AC97">
        <v>19.35568</v>
      </c>
      <c r="AD97">
        <v>18.229800000000001</v>
      </c>
      <c r="AE97">
        <v>30.792000000000002</v>
      </c>
      <c r="AF97">
        <v>8.8740000000000006</v>
      </c>
      <c r="AG97">
        <v>40.263599999999997</v>
      </c>
      <c r="AH97">
        <v>70.172700000000006</v>
      </c>
      <c r="AI97">
        <v>0</v>
      </c>
      <c r="AJ97">
        <v>0</v>
      </c>
      <c r="AK97">
        <v>51.775199999999998</v>
      </c>
      <c r="AL97">
        <v>10.458</v>
      </c>
      <c r="AM97">
        <v>15.836040000000001</v>
      </c>
      <c r="AN97">
        <v>0.93737000000000004</v>
      </c>
      <c r="AO97">
        <v>3.2107739999999998</v>
      </c>
      <c r="AP97">
        <v>2.4339</v>
      </c>
      <c r="AQ97">
        <v>31.5</v>
      </c>
      <c r="AR97">
        <v>49.68</v>
      </c>
      <c r="AS97">
        <v>31.897383000000001</v>
      </c>
      <c r="AT97">
        <v>9.8879999999999999</v>
      </c>
      <c r="AU97">
        <v>0</v>
      </c>
      <c r="AV97">
        <v>0</v>
      </c>
      <c r="AW97">
        <v>0</v>
      </c>
      <c r="AX97">
        <v>12.055999999999999</v>
      </c>
      <c r="AY97">
        <v>0</v>
      </c>
      <c r="AZ97">
        <v>0</v>
      </c>
      <c r="BA97">
        <f t="shared" si="1"/>
        <v>2835.6971109999999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1.0960000000000001</v>
      </c>
      <c r="K98">
        <v>686.77995799999997</v>
      </c>
      <c r="L98">
        <v>560.75009999999997</v>
      </c>
      <c r="M98">
        <v>87</v>
      </c>
      <c r="N98">
        <v>118.125</v>
      </c>
      <c r="O98">
        <v>123.66562500000001</v>
      </c>
      <c r="P98">
        <v>125.58750000000001</v>
      </c>
      <c r="Q98">
        <v>21.82</v>
      </c>
      <c r="R98">
        <v>21.196097999999999</v>
      </c>
      <c r="S98">
        <v>26.3901</v>
      </c>
      <c r="T98">
        <v>0</v>
      </c>
      <c r="U98">
        <v>418.77</v>
      </c>
      <c r="V98">
        <v>11.661683</v>
      </c>
      <c r="W98">
        <v>46.399079999999998</v>
      </c>
      <c r="X98">
        <v>98.34</v>
      </c>
      <c r="Y98">
        <v>0</v>
      </c>
      <c r="Z98">
        <v>13.2</v>
      </c>
      <c r="AA98">
        <v>28.09872</v>
      </c>
      <c r="AB98">
        <v>39.456800000000001</v>
      </c>
      <c r="AC98">
        <v>19.35568</v>
      </c>
      <c r="AD98">
        <v>18.229800000000001</v>
      </c>
      <c r="AE98">
        <v>30.792000000000002</v>
      </c>
      <c r="AF98">
        <v>8.8740000000000006</v>
      </c>
      <c r="AG98">
        <v>40.263599999999997</v>
      </c>
      <c r="AH98">
        <v>70.172700000000006</v>
      </c>
      <c r="AI98">
        <v>0</v>
      </c>
      <c r="AJ98">
        <v>0</v>
      </c>
      <c r="AK98">
        <v>51.775199999999998</v>
      </c>
      <c r="AL98">
        <v>10.458</v>
      </c>
      <c r="AM98">
        <v>15.836040000000001</v>
      </c>
      <c r="AN98">
        <v>0.93737000000000004</v>
      </c>
      <c r="AO98">
        <v>3.2101860000000002</v>
      </c>
      <c r="AP98">
        <v>2.4339</v>
      </c>
      <c r="AQ98">
        <v>31.5</v>
      </c>
      <c r="AR98">
        <v>49.68</v>
      </c>
      <c r="AS98">
        <v>31.897383000000001</v>
      </c>
      <c r="AT98">
        <v>9.8879999999999999</v>
      </c>
      <c r="AU98">
        <v>0</v>
      </c>
      <c r="AV98">
        <v>0</v>
      </c>
      <c r="AW98">
        <v>0</v>
      </c>
      <c r="AX98">
        <v>12.055999999999999</v>
      </c>
      <c r="AY98">
        <v>0</v>
      </c>
      <c r="AZ98">
        <v>0</v>
      </c>
      <c r="BA98">
        <f t="shared" si="1"/>
        <v>2835.6965229999996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2.2049999999999993E-2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8.5799967499999991E-3</v>
      </c>
      <c r="J99">
        <f t="shared" si="2"/>
        <v>7.0428000000000088E-2</v>
      </c>
      <c r="K99">
        <f t="shared" si="2"/>
        <v>16.218416328999986</v>
      </c>
      <c r="L99">
        <f t="shared" si="2"/>
        <v>14.489830099999976</v>
      </c>
      <c r="M99">
        <f t="shared" si="2"/>
        <v>2.0779999999999998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0.52367999999999959</v>
      </c>
      <c r="R99">
        <f t="shared" si="2"/>
        <v>0.50870635199999881</v>
      </c>
      <c r="S99">
        <f t="shared" si="2"/>
        <v>0.63336240000000088</v>
      </c>
      <c r="T99">
        <f t="shared" si="2"/>
        <v>0</v>
      </c>
      <c r="U99">
        <f t="shared" si="2"/>
        <v>10.050479999999991</v>
      </c>
      <c r="V99">
        <f t="shared" si="2"/>
        <v>0.33035257350000019</v>
      </c>
      <c r="W99">
        <f t="shared" si="2"/>
        <v>1.1135779200000013</v>
      </c>
      <c r="X99">
        <f t="shared" si="2"/>
        <v>2.3601600000000027</v>
      </c>
      <c r="Y99">
        <f t="shared" si="2"/>
        <v>0</v>
      </c>
      <c r="Z99">
        <f t="shared" si="2"/>
        <v>0.20381460000000037</v>
      </c>
      <c r="AA99">
        <f t="shared" si="2"/>
        <v>0.47398972999999966</v>
      </c>
      <c r="AB99">
        <f t="shared" si="2"/>
        <v>0.5509755549999994</v>
      </c>
      <c r="AC99">
        <f t="shared" si="2"/>
        <v>0.41869837599999937</v>
      </c>
      <c r="AD99">
        <f t="shared" si="2"/>
        <v>0.42642276300000032</v>
      </c>
      <c r="AE99">
        <f t="shared" si="2"/>
        <v>0.76979486800000008</v>
      </c>
      <c r="AF99">
        <f t="shared" si="2"/>
        <v>0.28495400000000037</v>
      </c>
      <c r="AG99">
        <f t="shared" si="2"/>
        <v>0.96632640000000247</v>
      </c>
      <c r="AH99">
        <f t="shared" si="2"/>
        <v>1.5112226000000004</v>
      </c>
      <c r="AI99">
        <f t="shared" si="2"/>
        <v>0.15276000000000001</v>
      </c>
      <c r="AJ99">
        <f t="shared" si="2"/>
        <v>0</v>
      </c>
      <c r="AK99">
        <f t="shared" si="2"/>
        <v>1.2426048000000007</v>
      </c>
      <c r="AL99">
        <f t="shared" si="2"/>
        <v>0.87091900000000066</v>
      </c>
      <c r="AM99">
        <f t="shared" si="2"/>
        <v>0.29296674000000006</v>
      </c>
      <c r="AN99">
        <f t="shared" si="2"/>
        <v>2.2544705000000019E-2</v>
      </c>
      <c r="AO99">
        <f t="shared" si="2"/>
        <v>5.2138180499999985E-2</v>
      </c>
      <c r="AP99">
        <f t="shared" si="2"/>
        <v>6.7764900000000031E-2</v>
      </c>
      <c r="AQ99">
        <f t="shared" si="2"/>
        <v>0.42570675000000036</v>
      </c>
      <c r="AR99">
        <f t="shared" si="2"/>
        <v>1.2022559999999993</v>
      </c>
      <c r="AS99">
        <f t="shared" si="2"/>
        <v>0.76791012300000017</v>
      </c>
      <c r="AT99">
        <f t="shared" si="2"/>
        <v>0.29970340149999969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0.11003994999999996</v>
      </c>
      <c r="AY99">
        <f t="shared" si="2"/>
        <v>0</v>
      </c>
      <c r="AZ99">
        <f t="shared" si="2"/>
        <v>0</v>
      </c>
      <c r="BA99">
        <f t="shared" si="1"/>
        <v>68.338212113249966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B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1.3989469999999999</v>
      </c>
      <c r="J3">
        <v>4.0834089999999996</v>
      </c>
      <c r="K3">
        <v>557.53098799999998</v>
      </c>
      <c r="L3">
        <v>634.53522499999997</v>
      </c>
      <c r="M3">
        <v>82.577500000000001</v>
      </c>
      <c r="N3">
        <v>114.758438</v>
      </c>
      <c r="O3">
        <v>120.141155</v>
      </c>
      <c r="P3">
        <v>122.008256</v>
      </c>
      <c r="Q3">
        <v>21.198129999999999</v>
      </c>
      <c r="R3">
        <v>20.592009000000001</v>
      </c>
      <c r="S3">
        <v>25.637982000000001</v>
      </c>
      <c r="T3">
        <v>0</v>
      </c>
      <c r="U3">
        <v>406.83505500000001</v>
      </c>
      <c r="V3">
        <v>13.843875000000001</v>
      </c>
      <c r="W3">
        <v>45.076706000000001</v>
      </c>
      <c r="X3">
        <v>95.537310000000005</v>
      </c>
      <c r="Y3">
        <v>0</v>
      </c>
      <c r="Z3">
        <v>6.3670169999999997</v>
      </c>
      <c r="AA3">
        <v>27.245718</v>
      </c>
      <c r="AB3">
        <v>12.691093</v>
      </c>
      <c r="AC3">
        <v>9.4020220000000005</v>
      </c>
      <c r="AD3">
        <v>8.8551249999999992</v>
      </c>
      <c r="AE3">
        <v>27.421558999999998</v>
      </c>
      <c r="AF3">
        <v>8.6210909999999998</v>
      </c>
      <c r="AG3">
        <v>39.116087</v>
      </c>
      <c r="AH3">
        <v>22.724259</v>
      </c>
      <c r="AI3">
        <v>0</v>
      </c>
      <c r="AJ3">
        <v>0</v>
      </c>
      <c r="AK3">
        <v>50.299607000000002</v>
      </c>
      <c r="AL3">
        <v>20.319894000000001</v>
      </c>
      <c r="AM3">
        <v>10.256475</v>
      </c>
      <c r="AN3">
        <v>0.91065499999999999</v>
      </c>
      <c r="AO3">
        <v>5.8909330000000004</v>
      </c>
      <c r="AP3">
        <v>1.7422880000000001</v>
      </c>
      <c r="AQ3">
        <v>22.156029</v>
      </c>
      <c r="AR3">
        <v>48.264119999999998</v>
      </c>
      <c r="AS3">
        <v>31.756741999999999</v>
      </c>
      <c r="AT3">
        <v>14.569362999999999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2634.3650620000012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4.0834089999999996</v>
      </c>
      <c r="K4">
        <v>593.64892999999995</v>
      </c>
      <c r="L4">
        <v>634.53522499999997</v>
      </c>
      <c r="M4">
        <v>82.577500000000001</v>
      </c>
      <c r="N4">
        <v>114.758438</v>
      </c>
      <c r="O4">
        <v>120.141155</v>
      </c>
      <c r="P4">
        <v>122.008256</v>
      </c>
      <c r="Q4">
        <v>21.198129999999999</v>
      </c>
      <c r="R4">
        <v>20.592009000000001</v>
      </c>
      <c r="S4">
        <v>25.637982000000001</v>
      </c>
      <c r="T4">
        <v>0</v>
      </c>
      <c r="U4">
        <v>406.83505500000001</v>
      </c>
      <c r="V4">
        <v>13.843875000000001</v>
      </c>
      <c r="W4">
        <v>45.076706000000001</v>
      </c>
      <c r="X4">
        <v>95.537310000000005</v>
      </c>
      <c r="Y4">
        <v>0</v>
      </c>
      <c r="Z4">
        <v>6.3670169999999997</v>
      </c>
      <c r="AA4">
        <v>27.245718</v>
      </c>
      <c r="AB4">
        <v>12.691093</v>
      </c>
      <c r="AC4">
        <v>9.4020220000000005</v>
      </c>
      <c r="AD4">
        <v>8.8551249999999992</v>
      </c>
      <c r="AE4">
        <v>27.421558999999998</v>
      </c>
      <c r="AF4">
        <v>8.6210909999999998</v>
      </c>
      <c r="AG4">
        <v>39.116087</v>
      </c>
      <c r="AH4">
        <v>22.724259</v>
      </c>
      <c r="AI4">
        <v>0</v>
      </c>
      <c r="AJ4">
        <v>0</v>
      </c>
      <c r="AK4">
        <v>50.299607000000002</v>
      </c>
      <c r="AL4">
        <v>20.319894000000001</v>
      </c>
      <c r="AM4">
        <v>10.256475</v>
      </c>
      <c r="AN4">
        <v>0.91065499999999999</v>
      </c>
      <c r="AO4">
        <v>5.8717969999999999</v>
      </c>
      <c r="AP4">
        <v>1.7422880000000001</v>
      </c>
      <c r="AQ4">
        <v>22.156029</v>
      </c>
      <c r="AR4">
        <v>48.264119999999998</v>
      </c>
      <c r="AS4">
        <v>31.756741999999999</v>
      </c>
      <c r="AT4">
        <v>14.569362999999999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2669.0649210000001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4.0834089999999996</v>
      </c>
      <c r="K5">
        <v>629.76687100000004</v>
      </c>
      <c r="L5">
        <v>634.53522499999997</v>
      </c>
      <c r="M5">
        <v>82.577500000000001</v>
      </c>
      <c r="N5">
        <v>114.758438</v>
      </c>
      <c r="O5">
        <v>120.141155</v>
      </c>
      <c r="P5">
        <v>122.008256</v>
      </c>
      <c r="Q5">
        <v>21.198129999999999</v>
      </c>
      <c r="R5">
        <v>20.592009000000001</v>
      </c>
      <c r="S5">
        <v>25.637982000000001</v>
      </c>
      <c r="T5">
        <v>0</v>
      </c>
      <c r="U5">
        <v>406.83505500000001</v>
      </c>
      <c r="V5">
        <v>13.843875000000001</v>
      </c>
      <c r="W5">
        <v>45.076706000000001</v>
      </c>
      <c r="X5">
        <v>95.537310000000005</v>
      </c>
      <c r="Y5">
        <v>0</v>
      </c>
      <c r="Z5">
        <v>6.3670169999999997</v>
      </c>
      <c r="AA5">
        <v>27.245718</v>
      </c>
      <c r="AB5">
        <v>12.691093</v>
      </c>
      <c r="AC5">
        <v>9.4020220000000005</v>
      </c>
      <c r="AD5">
        <v>8.8551249999999992</v>
      </c>
      <c r="AE5">
        <v>27.421558999999998</v>
      </c>
      <c r="AF5">
        <v>8.6210909999999998</v>
      </c>
      <c r="AG5">
        <v>39.116087</v>
      </c>
      <c r="AH5">
        <v>22.724259</v>
      </c>
      <c r="AI5">
        <v>0</v>
      </c>
      <c r="AJ5">
        <v>0</v>
      </c>
      <c r="AK5">
        <v>50.299607000000002</v>
      </c>
      <c r="AL5">
        <v>20.319894000000001</v>
      </c>
      <c r="AM5">
        <v>10.256475</v>
      </c>
      <c r="AN5">
        <v>0.91065499999999999</v>
      </c>
      <c r="AO5">
        <v>5.9223509999999999</v>
      </c>
      <c r="AP5">
        <v>1.7422880000000001</v>
      </c>
      <c r="AQ5">
        <v>22.156029</v>
      </c>
      <c r="AR5">
        <v>48.264119999999998</v>
      </c>
      <c r="AS5">
        <v>31.756741999999999</v>
      </c>
      <c r="AT5">
        <v>13.419943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2704.0839960000008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4.0834089999999996</v>
      </c>
      <c r="K6">
        <v>665.88481200000001</v>
      </c>
      <c r="L6">
        <v>634.53522499999997</v>
      </c>
      <c r="M6">
        <v>82.577500000000001</v>
      </c>
      <c r="N6">
        <v>114.758438</v>
      </c>
      <c r="O6">
        <v>120.141155</v>
      </c>
      <c r="P6">
        <v>122.008256</v>
      </c>
      <c r="Q6">
        <v>21.198129999999999</v>
      </c>
      <c r="R6">
        <v>20.592009000000001</v>
      </c>
      <c r="S6">
        <v>25.637982000000001</v>
      </c>
      <c r="T6">
        <v>0</v>
      </c>
      <c r="U6">
        <v>406.83505500000001</v>
      </c>
      <c r="V6">
        <v>13.843875000000001</v>
      </c>
      <c r="W6">
        <v>45.076706000000001</v>
      </c>
      <c r="X6">
        <v>95.537310000000005</v>
      </c>
      <c r="Y6">
        <v>0</v>
      </c>
      <c r="Z6">
        <v>6.3670169999999997</v>
      </c>
      <c r="AA6">
        <v>13.584484</v>
      </c>
      <c r="AB6">
        <v>12.691093</v>
      </c>
      <c r="AC6">
        <v>9.4020220000000005</v>
      </c>
      <c r="AD6">
        <v>8.8551249999999992</v>
      </c>
      <c r="AE6">
        <v>27.421558999999998</v>
      </c>
      <c r="AF6">
        <v>8.6210909999999998</v>
      </c>
      <c r="AG6">
        <v>39.116087</v>
      </c>
      <c r="AH6">
        <v>22.724259</v>
      </c>
      <c r="AI6">
        <v>0</v>
      </c>
      <c r="AJ6">
        <v>0</v>
      </c>
      <c r="AK6">
        <v>50.299607000000002</v>
      </c>
      <c r="AL6">
        <v>20.319894000000001</v>
      </c>
      <c r="AM6">
        <v>10.256475</v>
      </c>
      <c r="AN6">
        <v>0.91065499999999999</v>
      </c>
      <c r="AO6">
        <v>5.8569440000000004</v>
      </c>
      <c r="AP6">
        <v>1.7422880000000001</v>
      </c>
      <c r="AQ6">
        <v>22.156029</v>
      </c>
      <c r="AR6">
        <v>48.264119999999998</v>
      </c>
      <c r="AS6">
        <v>31.756741999999999</v>
      </c>
      <c r="AT6">
        <v>14.569362999999999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2727.6247160000007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4.0834089999999996</v>
      </c>
      <c r="K7">
        <v>667.206729</v>
      </c>
      <c r="L7">
        <v>634.53522499999997</v>
      </c>
      <c r="M7">
        <v>82.577500000000001</v>
      </c>
      <c r="N7">
        <v>114.758438</v>
      </c>
      <c r="O7">
        <v>120.141155</v>
      </c>
      <c r="P7">
        <v>122.008256</v>
      </c>
      <c r="Q7">
        <v>21.198129999999999</v>
      </c>
      <c r="R7">
        <v>20.592009000000001</v>
      </c>
      <c r="S7">
        <v>25.637982000000001</v>
      </c>
      <c r="T7">
        <v>0</v>
      </c>
      <c r="U7">
        <v>406.83505500000001</v>
      </c>
      <c r="V7">
        <v>13.843875000000001</v>
      </c>
      <c r="W7">
        <v>45.076706000000001</v>
      </c>
      <c r="X7">
        <v>95.537310000000005</v>
      </c>
      <c r="Y7">
        <v>0</v>
      </c>
      <c r="Z7">
        <v>6.3670169999999997</v>
      </c>
      <c r="AA7">
        <v>13.584484</v>
      </c>
      <c r="AB7">
        <v>12.691093</v>
      </c>
      <c r="AC7">
        <v>9.4020220000000005</v>
      </c>
      <c r="AD7">
        <v>8.8551249999999992</v>
      </c>
      <c r="AE7">
        <v>27.421558999999998</v>
      </c>
      <c r="AF7">
        <v>8.6210909999999998</v>
      </c>
      <c r="AG7">
        <v>39.116087</v>
      </c>
      <c r="AH7">
        <v>22.724259</v>
      </c>
      <c r="AI7">
        <v>0</v>
      </c>
      <c r="AJ7">
        <v>0</v>
      </c>
      <c r="AK7">
        <v>50.299607000000002</v>
      </c>
      <c r="AL7">
        <v>20.319894000000001</v>
      </c>
      <c r="AM7">
        <v>10.256475</v>
      </c>
      <c r="AN7">
        <v>0.91065499999999999</v>
      </c>
      <c r="AO7">
        <v>3.2252320000000001</v>
      </c>
      <c r="AP7">
        <v>1.7422880000000001</v>
      </c>
      <c r="AQ7">
        <v>22.156029</v>
      </c>
      <c r="AR7">
        <v>48.264119999999998</v>
      </c>
      <c r="AS7">
        <v>30.988308</v>
      </c>
      <c r="AT7">
        <v>14.569362999999999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2725.5464870000001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4.0834089999999996</v>
      </c>
      <c r="K8">
        <v>667.206729</v>
      </c>
      <c r="L8">
        <v>634.53522499999997</v>
      </c>
      <c r="M8">
        <v>82.577500000000001</v>
      </c>
      <c r="N8">
        <v>114.758438</v>
      </c>
      <c r="O8">
        <v>120.141155</v>
      </c>
      <c r="P8">
        <v>122.008256</v>
      </c>
      <c r="Q8">
        <v>21.198129999999999</v>
      </c>
      <c r="R8">
        <v>20.592009000000001</v>
      </c>
      <c r="S8">
        <v>25.637982000000001</v>
      </c>
      <c r="T8">
        <v>0</v>
      </c>
      <c r="U8">
        <v>406.83505500000001</v>
      </c>
      <c r="V8">
        <v>13.843875000000001</v>
      </c>
      <c r="W8">
        <v>45.076706000000001</v>
      </c>
      <c r="X8">
        <v>95.537310000000005</v>
      </c>
      <c r="Y8">
        <v>0</v>
      </c>
      <c r="Z8">
        <v>6.3670169999999997</v>
      </c>
      <c r="AA8">
        <v>13.584484</v>
      </c>
      <c r="AB8">
        <v>12.691093</v>
      </c>
      <c r="AC8">
        <v>9.4020220000000005</v>
      </c>
      <c r="AD8">
        <v>8.8551249999999992</v>
      </c>
      <c r="AE8">
        <v>27.421558999999998</v>
      </c>
      <c r="AF8">
        <v>8.6210909999999998</v>
      </c>
      <c r="AG8">
        <v>39.116087</v>
      </c>
      <c r="AH8">
        <v>22.724259</v>
      </c>
      <c r="AI8">
        <v>0</v>
      </c>
      <c r="AJ8">
        <v>0</v>
      </c>
      <c r="AK8">
        <v>50.299607000000002</v>
      </c>
      <c r="AL8">
        <v>20.319894000000001</v>
      </c>
      <c r="AM8">
        <v>10.256475</v>
      </c>
      <c r="AN8">
        <v>0.91065499999999999</v>
      </c>
      <c r="AO8">
        <v>3.2252320000000001</v>
      </c>
      <c r="AP8">
        <v>1.7422880000000001</v>
      </c>
      <c r="AQ8">
        <v>22.156029</v>
      </c>
      <c r="AR8">
        <v>48.264119999999998</v>
      </c>
      <c r="AS8">
        <v>30.988308</v>
      </c>
      <c r="AT8">
        <v>9.9487509999999997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2720.9258749999999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4.0834089999999996</v>
      </c>
      <c r="K9">
        <v>667.206729</v>
      </c>
      <c r="L9">
        <v>634.53522499999997</v>
      </c>
      <c r="M9">
        <v>82.577500000000001</v>
      </c>
      <c r="N9">
        <v>114.758438</v>
      </c>
      <c r="O9">
        <v>120.141155</v>
      </c>
      <c r="P9">
        <v>122.008256</v>
      </c>
      <c r="Q9">
        <v>21.198129999999999</v>
      </c>
      <c r="R9">
        <v>20.592009000000001</v>
      </c>
      <c r="S9">
        <v>25.637982000000001</v>
      </c>
      <c r="T9">
        <v>0</v>
      </c>
      <c r="U9">
        <v>406.83505500000001</v>
      </c>
      <c r="V9">
        <v>13.843875000000001</v>
      </c>
      <c r="W9">
        <v>45.076706000000001</v>
      </c>
      <c r="X9">
        <v>95.537310000000005</v>
      </c>
      <c r="Y9">
        <v>0</v>
      </c>
      <c r="Z9">
        <v>6.3670169999999997</v>
      </c>
      <c r="AA9">
        <v>13.584484</v>
      </c>
      <c r="AB9">
        <v>12.691093</v>
      </c>
      <c r="AC9">
        <v>9.4020220000000005</v>
      </c>
      <c r="AD9">
        <v>8.8551249999999992</v>
      </c>
      <c r="AE9">
        <v>27.421558999999998</v>
      </c>
      <c r="AF9">
        <v>8.6210909999999998</v>
      </c>
      <c r="AG9">
        <v>39.116087</v>
      </c>
      <c r="AH9">
        <v>22.724259</v>
      </c>
      <c r="AI9">
        <v>0</v>
      </c>
      <c r="AJ9">
        <v>0</v>
      </c>
      <c r="AK9">
        <v>50.299607000000002</v>
      </c>
      <c r="AL9">
        <v>20.319894000000001</v>
      </c>
      <c r="AM9">
        <v>10.256475</v>
      </c>
      <c r="AN9">
        <v>0.91065499999999999</v>
      </c>
      <c r="AO9">
        <v>3.2397990000000001</v>
      </c>
      <c r="AP9">
        <v>1.7422880000000001</v>
      </c>
      <c r="AQ9">
        <v>20.564712</v>
      </c>
      <c r="AR9">
        <v>48.264119999999998</v>
      </c>
      <c r="AS9">
        <v>30.988308</v>
      </c>
      <c r="AT9">
        <v>14.569362999999999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2723.9697369999999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4.0834089999999996</v>
      </c>
      <c r="K10">
        <v>667.206729</v>
      </c>
      <c r="L10">
        <v>634.53522499999997</v>
      </c>
      <c r="M10">
        <v>82.577500000000001</v>
      </c>
      <c r="N10">
        <v>114.758438</v>
      </c>
      <c r="O10">
        <v>120.141155</v>
      </c>
      <c r="P10">
        <v>122.008256</v>
      </c>
      <c r="Q10">
        <v>21.198129999999999</v>
      </c>
      <c r="R10">
        <v>20.592009000000001</v>
      </c>
      <c r="S10">
        <v>25.637982000000001</v>
      </c>
      <c r="T10">
        <v>0</v>
      </c>
      <c r="U10">
        <v>406.83505500000001</v>
      </c>
      <c r="V10">
        <v>13.843875000000001</v>
      </c>
      <c r="W10">
        <v>45.076706000000001</v>
      </c>
      <c r="X10">
        <v>95.537310000000005</v>
      </c>
      <c r="Y10">
        <v>0</v>
      </c>
      <c r="Z10">
        <v>6.3670169999999997</v>
      </c>
      <c r="AA10">
        <v>13.584484</v>
      </c>
      <c r="AB10">
        <v>12.691093</v>
      </c>
      <c r="AC10">
        <v>9.4020220000000005</v>
      </c>
      <c r="AD10">
        <v>8.8551249999999992</v>
      </c>
      <c r="AE10">
        <v>27.421558999999998</v>
      </c>
      <c r="AF10">
        <v>8.6210909999999998</v>
      </c>
      <c r="AG10">
        <v>39.116087</v>
      </c>
      <c r="AH10">
        <v>22.724259</v>
      </c>
      <c r="AI10">
        <v>0</v>
      </c>
      <c r="AJ10">
        <v>0</v>
      </c>
      <c r="AK10">
        <v>50.299607000000002</v>
      </c>
      <c r="AL10">
        <v>20.319894000000001</v>
      </c>
      <c r="AM10">
        <v>10.256475</v>
      </c>
      <c r="AN10">
        <v>0.91065499999999999</v>
      </c>
      <c r="AO10">
        <v>3.3117749999999999</v>
      </c>
      <c r="AP10">
        <v>1.7422880000000001</v>
      </c>
      <c r="AQ10">
        <v>11.078014</v>
      </c>
      <c r="AR10">
        <v>48.264119999999998</v>
      </c>
      <c r="AS10">
        <v>30.988308</v>
      </c>
      <c r="AT10">
        <v>14.569362999999999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2714.5550150000004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4.0834089999999996</v>
      </c>
      <c r="K11">
        <v>667.206729</v>
      </c>
      <c r="L11">
        <v>634.53522499999997</v>
      </c>
      <c r="M11">
        <v>82.577500000000001</v>
      </c>
      <c r="N11">
        <v>114.758438</v>
      </c>
      <c r="O11">
        <v>120.141155</v>
      </c>
      <c r="P11">
        <v>122.008256</v>
      </c>
      <c r="Q11">
        <v>21.198129999999999</v>
      </c>
      <c r="R11">
        <v>20.592009000000001</v>
      </c>
      <c r="S11">
        <v>25.637982000000001</v>
      </c>
      <c r="T11">
        <v>0</v>
      </c>
      <c r="U11">
        <v>406.83505500000001</v>
      </c>
      <c r="V11">
        <v>13.843875000000001</v>
      </c>
      <c r="W11">
        <v>45.076706000000001</v>
      </c>
      <c r="X11">
        <v>95.537310000000005</v>
      </c>
      <c r="Y11">
        <v>0</v>
      </c>
      <c r="Z11">
        <v>6.3670169999999997</v>
      </c>
      <c r="AA11">
        <v>7.6748500000000002</v>
      </c>
      <c r="AB11">
        <v>12.691093</v>
      </c>
      <c r="AC11">
        <v>9.4020220000000005</v>
      </c>
      <c r="AD11">
        <v>8.8551249999999992</v>
      </c>
      <c r="AE11">
        <v>27.421558999999998</v>
      </c>
      <c r="AF11">
        <v>8.6210909999999998</v>
      </c>
      <c r="AG11">
        <v>39.116087</v>
      </c>
      <c r="AH11">
        <v>22.724259</v>
      </c>
      <c r="AI11">
        <v>0</v>
      </c>
      <c r="AJ11">
        <v>0</v>
      </c>
      <c r="AK11">
        <v>50.299607000000002</v>
      </c>
      <c r="AL11">
        <v>33.866489999999999</v>
      </c>
      <c r="AM11">
        <v>10.256475</v>
      </c>
      <c r="AN11">
        <v>0.91065499999999999</v>
      </c>
      <c r="AO11">
        <v>3.2363719999999998</v>
      </c>
      <c r="AP11">
        <v>1.7422880000000001</v>
      </c>
      <c r="AQ11">
        <v>10.282356</v>
      </c>
      <c r="AR11">
        <v>48.264119999999998</v>
      </c>
      <c r="AS11">
        <v>30.988308</v>
      </c>
      <c r="AT11">
        <v>14.569362999999999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2721.3209159999997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4.0834089999999996</v>
      </c>
      <c r="K12">
        <v>667.206729</v>
      </c>
      <c r="L12">
        <v>634.53522499999997</v>
      </c>
      <c r="M12">
        <v>82.577500000000001</v>
      </c>
      <c r="N12">
        <v>114.758438</v>
      </c>
      <c r="O12">
        <v>120.141155</v>
      </c>
      <c r="P12">
        <v>122.008256</v>
      </c>
      <c r="Q12">
        <v>21.198129999999999</v>
      </c>
      <c r="R12">
        <v>20.592009000000001</v>
      </c>
      <c r="S12">
        <v>25.637982000000001</v>
      </c>
      <c r="T12">
        <v>0</v>
      </c>
      <c r="U12">
        <v>406.83505500000001</v>
      </c>
      <c r="V12">
        <v>13.843875000000001</v>
      </c>
      <c r="W12">
        <v>45.076706000000001</v>
      </c>
      <c r="X12">
        <v>95.537310000000005</v>
      </c>
      <c r="Y12">
        <v>0</v>
      </c>
      <c r="Z12">
        <v>6.3670169999999997</v>
      </c>
      <c r="AA12">
        <v>0</v>
      </c>
      <c r="AB12">
        <v>12.691093</v>
      </c>
      <c r="AC12">
        <v>9.4020220000000005</v>
      </c>
      <c r="AD12">
        <v>8.8551249999999992</v>
      </c>
      <c r="AE12">
        <v>27.421558999999998</v>
      </c>
      <c r="AF12">
        <v>8.6210909999999998</v>
      </c>
      <c r="AG12">
        <v>39.116087</v>
      </c>
      <c r="AH12">
        <v>45.448518999999997</v>
      </c>
      <c r="AI12">
        <v>0</v>
      </c>
      <c r="AJ12">
        <v>0</v>
      </c>
      <c r="AK12">
        <v>50.299607000000002</v>
      </c>
      <c r="AL12">
        <v>77.892927</v>
      </c>
      <c r="AM12">
        <v>10.256475</v>
      </c>
      <c r="AN12">
        <v>0.91065499999999999</v>
      </c>
      <c r="AO12">
        <v>3.2072379999999998</v>
      </c>
      <c r="AP12">
        <v>1.7422880000000001</v>
      </c>
      <c r="AQ12">
        <v>10.282356</v>
      </c>
      <c r="AR12">
        <v>48.264119999999998</v>
      </c>
      <c r="AS12">
        <v>30.988308</v>
      </c>
      <c r="AT12">
        <v>14.136373000000001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2779.9346389999996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4.0834089999999996</v>
      </c>
      <c r="K13">
        <v>667.206729</v>
      </c>
      <c r="L13">
        <v>634.53522499999997</v>
      </c>
      <c r="M13">
        <v>82.577500000000001</v>
      </c>
      <c r="N13">
        <v>114.758438</v>
      </c>
      <c r="O13">
        <v>120.141155</v>
      </c>
      <c r="P13">
        <v>122.008256</v>
      </c>
      <c r="Q13">
        <v>21.198129999999999</v>
      </c>
      <c r="R13">
        <v>20.592009000000001</v>
      </c>
      <c r="S13">
        <v>25.637982000000001</v>
      </c>
      <c r="T13">
        <v>0</v>
      </c>
      <c r="U13">
        <v>406.83505500000001</v>
      </c>
      <c r="V13">
        <v>13.843875000000001</v>
      </c>
      <c r="W13">
        <v>45.076706000000001</v>
      </c>
      <c r="X13">
        <v>95.537310000000005</v>
      </c>
      <c r="Y13">
        <v>0</v>
      </c>
      <c r="Z13">
        <v>6.3670169999999997</v>
      </c>
      <c r="AA13">
        <v>0</v>
      </c>
      <c r="AB13">
        <v>12.691093</v>
      </c>
      <c r="AC13">
        <v>9.4020220000000005</v>
      </c>
      <c r="AD13">
        <v>8.8551249999999992</v>
      </c>
      <c r="AE13">
        <v>27.421558999999998</v>
      </c>
      <c r="AF13">
        <v>8.6210909999999998</v>
      </c>
      <c r="AG13">
        <v>39.116087</v>
      </c>
      <c r="AH13">
        <v>45.448518999999997</v>
      </c>
      <c r="AI13">
        <v>0</v>
      </c>
      <c r="AJ13">
        <v>0</v>
      </c>
      <c r="AK13">
        <v>50.299607000000002</v>
      </c>
      <c r="AL13">
        <v>77.892927</v>
      </c>
      <c r="AM13">
        <v>10.256475</v>
      </c>
      <c r="AN13">
        <v>0.91065499999999999</v>
      </c>
      <c r="AO13">
        <v>3.2212339999999999</v>
      </c>
      <c r="AP13">
        <v>1.7422880000000001</v>
      </c>
      <c r="AQ13">
        <v>10.282356</v>
      </c>
      <c r="AR13">
        <v>48.264119999999998</v>
      </c>
      <c r="AS13">
        <v>30.988308</v>
      </c>
      <c r="AT13">
        <v>14.569362999999999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2780.381625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4.0834089999999996</v>
      </c>
      <c r="K14">
        <v>667.206729</v>
      </c>
      <c r="L14">
        <v>634.53522499999997</v>
      </c>
      <c r="M14">
        <v>82.577500000000001</v>
      </c>
      <c r="N14">
        <v>114.758438</v>
      </c>
      <c r="O14">
        <v>120.141155</v>
      </c>
      <c r="P14">
        <v>122.008256</v>
      </c>
      <c r="Q14">
        <v>21.198129999999999</v>
      </c>
      <c r="R14">
        <v>20.592009000000001</v>
      </c>
      <c r="S14">
        <v>25.637982000000001</v>
      </c>
      <c r="T14">
        <v>0</v>
      </c>
      <c r="U14">
        <v>406.83505500000001</v>
      </c>
      <c r="V14">
        <v>13.843875000000001</v>
      </c>
      <c r="W14">
        <v>45.076706000000001</v>
      </c>
      <c r="X14">
        <v>95.537310000000005</v>
      </c>
      <c r="Y14">
        <v>0</v>
      </c>
      <c r="Z14">
        <v>6.3670169999999997</v>
      </c>
      <c r="AA14">
        <v>0</v>
      </c>
      <c r="AB14">
        <v>12.691093</v>
      </c>
      <c r="AC14">
        <v>9.4020220000000005</v>
      </c>
      <c r="AD14">
        <v>8.8551249999999992</v>
      </c>
      <c r="AE14">
        <v>27.421558999999998</v>
      </c>
      <c r="AF14">
        <v>8.6210909999999998</v>
      </c>
      <c r="AG14">
        <v>39.116087</v>
      </c>
      <c r="AH14">
        <v>45.448518999999997</v>
      </c>
      <c r="AI14">
        <v>0</v>
      </c>
      <c r="AJ14">
        <v>0</v>
      </c>
      <c r="AK14">
        <v>50.299607000000002</v>
      </c>
      <c r="AL14">
        <v>77.892927</v>
      </c>
      <c r="AM14">
        <v>10.256475</v>
      </c>
      <c r="AN14">
        <v>0.91065499999999999</v>
      </c>
      <c r="AO14">
        <v>3.3331970000000002</v>
      </c>
      <c r="AP14">
        <v>1.7422880000000001</v>
      </c>
      <c r="AQ14">
        <v>7.8341760000000003</v>
      </c>
      <c r="AR14">
        <v>48.264119999999998</v>
      </c>
      <c r="AS14">
        <v>30.988308</v>
      </c>
      <c r="AT14">
        <v>14.569362999999999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2778.0454079999995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4.0834089999999996</v>
      </c>
      <c r="K15">
        <v>667.206729</v>
      </c>
      <c r="L15">
        <v>623.81161399999996</v>
      </c>
      <c r="M15">
        <v>82.577500000000001</v>
      </c>
      <c r="N15">
        <v>114.758438</v>
      </c>
      <c r="O15">
        <v>120.141155</v>
      </c>
      <c r="P15">
        <v>122.008256</v>
      </c>
      <c r="Q15">
        <v>21.198129999999999</v>
      </c>
      <c r="R15">
        <v>20.592009000000001</v>
      </c>
      <c r="S15">
        <v>25.637982000000001</v>
      </c>
      <c r="T15">
        <v>0</v>
      </c>
      <c r="U15">
        <v>406.83505500000001</v>
      </c>
      <c r="V15">
        <v>13.843875000000001</v>
      </c>
      <c r="W15">
        <v>45.076706000000001</v>
      </c>
      <c r="X15">
        <v>95.537310000000005</v>
      </c>
      <c r="Y15">
        <v>0</v>
      </c>
      <c r="Z15">
        <v>6.3670169999999997</v>
      </c>
      <c r="AA15">
        <v>0</v>
      </c>
      <c r="AB15">
        <v>12.691093</v>
      </c>
      <c r="AC15">
        <v>9.4020220000000005</v>
      </c>
      <c r="AD15">
        <v>8.8551249999999992</v>
      </c>
      <c r="AE15">
        <v>27.421558999999998</v>
      </c>
      <c r="AF15">
        <v>8.6210909999999998</v>
      </c>
      <c r="AG15">
        <v>39.116087</v>
      </c>
      <c r="AH15">
        <v>45.448518999999997</v>
      </c>
      <c r="AI15">
        <v>0</v>
      </c>
      <c r="AJ15">
        <v>0</v>
      </c>
      <c r="AK15">
        <v>50.299607000000002</v>
      </c>
      <c r="AL15">
        <v>77.892927</v>
      </c>
      <c r="AM15">
        <v>10.256475</v>
      </c>
      <c r="AN15">
        <v>0.91065499999999999</v>
      </c>
      <c r="AO15">
        <v>3.300065</v>
      </c>
      <c r="AP15">
        <v>1.7422880000000001</v>
      </c>
      <c r="AQ15">
        <v>0</v>
      </c>
      <c r="AR15">
        <v>51.481727999999997</v>
      </c>
      <c r="AS15">
        <v>30.988308</v>
      </c>
      <c r="AT15">
        <v>12.882747999999999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2760.9854820000005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4.0834089999999996</v>
      </c>
      <c r="K16">
        <v>667.206729</v>
      </c>
      <c r="L16">
        <v>623.81161399999996</v>
      </c>
      <c r="M16">
        <v>82.577500000000001</v>
      </c>
      <c r="N16">
        <v>114.758438</v>
      </c>
      <c r="O16">
        <v>120.141155</v>
      </c>
      <c r="P16">
        <v>122.008256</v>
      </c>
      <c r="Q16">
        <v>21.198129999999999</v>
      </c>
      <c r="R16">
        <v>20.592009000000001</v>
      </c>
      <c r="S16">
        <v>25.637982000000001</v>
      </c>
      <c r="T16">
        <v>0</v>
      </c>
      <c r="U16">
        <v>406.83505500000001</v>
      </c>
      <c r="V16">
        <v>13.843875000000001</v>
      </c>
      <c r="W16">
        <v>45.076706000000001</v>
      </c>
      <c r="X16">
        <v>95.537310000000005</v>
      </c>
      <c r="Y16">
        <v>0</v>
      </c>
      <c r="Z16">
        <v>6.3670169999999997</v>
      </c>
      <c r="AA16">
        <v>0</v>
      </c>
      <c r="AB16">
        <v>12.691093</v>
      </c>
      <c r="AC16">
        <v>9.4020220000000005</v>
      </c>
      <c r="AD16">
        <v>8.8551249999999992</v>
      </c>
      <c r="AE16">
        <v>27.421558999999998</v>
      </c>
      <c r="AF16">
        <v>8.6210909999999998</v>
      </c>
      <c r="AG16">
        <v>39.116087</v>
      </c>
      <c r="AH16">
        <v>45.448518999999997</v>
      </c>
      <c r="AI16">
        <v>0</v>
      </c>
      <c r="AJ16">
        <v>0</v>
      </c>
      <c r="AK16">
        <v>50.299607000000002</v>
      </c>
      <c r="AL16">
        <v>77.892927</v>
      </c>
      <c r="AM16">
        <v>10.256475</v>
      </c>
      <c r="AN16">
        <v>0.91065499999999999</v>
      </c>
      <c r="AO16">
        <v>3.2940670000000001</v>
      </c>
      <c r="AP16">
        <v>1.7422880000000001</v>
      </c>
      <c r="AQ16">
        <v>0</v>
      </c>
      <c r="AR16">
        <v>51.481727999999997</v>
      </c>
      <c r="AS16">
        <v>30.988308</v>
      </c>
      <c r="AT16">
        <v>14.569362999999999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2762.6660990000005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4.0834089999999996</v>
      </c>
      <c r="K17">
        <v>667.206729</v>
      </c>
      <c r="L17">
        <v>623.81161399999996</v>
      </c>
      <c r="M17">
        <v>82.577500000000001</v>
      </c>
      <c r="N17">
        <v>114.758438</v>
      </c>
      <c r="O17">
        <v>120.141155</v>
      </c>
      <c r="P17">
        <v>122.008256</v>
      </c>
      <c r="Q17">
        <v>21.198129999999999</v>
      </c>
      <c r="R17">
        <v>20.592009000000001</v>
      </c>
      <c r="S17">
        <v>25.637982000000001</v>
      </c>
      <c r="T17">
        <v>0</v>
      </c>
      <c r="U17">
        <v>406.83505500000001</v>
      </c>
      <c r="V17">
        <v>13.843875000000001</v>
      </c>
      <c r="W17">
        <v>45.076706000000001</v>
      </c>
      <c r="X17">
        <v>95.537310000000005</v>
      </c>
      <c r="Y17">
        <v>0</v>
      </c>
      <c r="Z17">
        <v>6.3670169999999997</v>
      </c>
      <c r="AA17">
        <v>0</v>
      </c>
      <c r="AB17">
        <v>12.691093</v>
      </c>
      <c r="AC17">
        <v>9.4020220000000005</v>
      </c>
      <c r="AD17">
        <v>8.8551249999999992</v>
      </c>
      <c r="AE17">
        <v>27.421558999999998</v>
      </c>
      <c r="AF17">
        <v>8.6210909999999998</v>
      </c>
      <c r="AG17">
        <v>39.116087</v>
      </c>
      <c r="AH17">
        <v>45.448518999999997</v>
      </c>
      <c r="AI17">
        <v>0</v>
      </c>
      <c r="AJ17">
        <v>0</v>
      </c>
      <c r="AK17">
        <v>50.299607000000002</v>
      </c>
      <c r="AL17">
        <v>77.892927</v>
      </c>
      <c r="AM17">
        <v>10.256475</v>
      </c>
      <c r="AN17">
        <v>0.91065499999999999</v>
      </c>
      <c r="AO17">
        <v>3.197813</v>
      </c>
      <c r="AP17">
        <v>1.7422880000000001</v>
      </c>
      <c r="AQ17">
        <v>0</v>
      </c>
      <c r="AR17">
        <v>51.481727999999997</v>
      </c>
      <c r="AS17">
        <v>30.988308</v>
      </c>
      <c r="AT17">
        <v>14.569362999999999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2762.5698450000009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4.0834089999999996</v>
      </c>
      <c r="K18">
        <v>667.206729</v>
      </c>
      <c r="L18">
        <v>623.81161399999996</v>
      </c>
      <c r="M18">
        <v>82.577500000000001</v>
      </c>
      <c r="N18">
        <v>114.758438</v>
      </c>
      <c r="O18">
        <v>120.141155</v>
      </c>
      <c r="P18">
        <v>122.008256</v>
      </c>
      <c r="Q18">
        <v>21.198129999999999</v>
      </c>
      <c r="R18">
        <v>20.592009000000001</v>
      </c>
      <c r="S18">
        <v>25.637982000000001</v>
      </c>
      <c r="T18">
        <v>0</v>
      </c>
      <c r="U18">
        <v>406.83505500000001</v>
      </c>
      <c r="V18">
        <v>13.843875000000001</v>
      </c>
      <c r="W18">
        <v>45.076706000000001</v>
      </c>
      <c r="X18">
        <v>95.537310000000005</v>
      </c>
      <c r="Y18">
        <v>0</v>
      </c>
      <c r="Z18">
        <v>6.3670169999999997</v>
      </c>
      <c r="AA18">
        <v>0</v>
      </c>
      <c r="AB18">
        <v>12.691093</v>
      </c>
      <c r="AC18">
        <v>9.4020220000000005</v>
      </c>
      <c r="AD18">
        <v>8.8551249999999992</v>
      </c>
      <c r="AE18">
        <v>27.421558999999998</v>
      </c>
      <c r="AF18">
        <v>8.6210909999999998</v>
      </c>
      <c r="AG18">
        <v>39.116087</v>
      </c>
      <c r="AH18">
        <v>45.448518999999997</v>
      </c>
      <c r="AI18">
        <v>0</v>
      </c>
      <c r="AJ18">
        <v>0</v>
      </c>
      <c r="AK18">
        <v>50.299607000000002</v>
      </c>
      <c r="AL18">
        <v>77.892927</v>
      </c>
      <c r="AM18">
        <v>10.256475</v>
      </c>
      <c r="AN18">
        <v>0.91065499999999999</v>
      </c>
      <c r="AO18">
        <v>3.0772810000000002</v>
      </c>
      <c r="AP18">
        <v>1.7422880000000001</v>
      </c>
      <c r="AQ18">
        <v>0</v>
      </c>
      <c r="AR18">
        <v>51.481727999999997</v>
      </c>
      <c r="AS18">
        <v>30.988308</v>
      </c>
      <c r="AT18">
        <v>14.569362999999999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2762.4493130000005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2.1221450000000002</v>
      </c>
      <c r="K19">
        <v>667.206729</v>
      </c>
      <c r="L19">
        <v>634.53522499999997</v>
      </c>
      <c r="M19">
        <v>82.577500000000001</v>
      </c>
      <c r="N19">
        <v>114.758438</v>
      </c>
      <c r="O19">
        <v>120.141155</v>
      </c>
      <c r="P19">
        <v>122.008256</v>
      </c>
      <c r="Q19">
        <v>21.198129999999999</v>
      </c>
      <c r="R19">
        <v>20.592009000000001</v>
      </c>
      <c r="S19">
        <v>25.637982000000001</v>
      </c>
      <c r="T19">
        <v>0</v>
      </c>
      <c r="U19">
        <v>406.83505500000001</v>
      </c>
      <c r="V19">
        <v>13.843875000000001</v>
      </c>
      <c r="W19">
        <v>45.076706000000001</v>
      </c>
      <c r="X19">
        <v>95.537310000000005</v>
      </c>
      <c r="Y19">
        <v>0</v>
      </c>
      <c r="Z19">
        <v>6.3670169999999997</v>
      </c>
      <c r="AA19">
        <v>0</v>
      </c>
      <c r="AB19">
        <v>12.691093</v>
      </c>
      <c r="AC19">
        <v>9.4020220000000005</v>
      </c>
      <c r="AD19">
        <v>8.8551249999999992</v>
      </c>
      <c r="AE19">
        <v>27.421558999999998</v>
      </c>
      <c r="AF19">
        <v>8.6210909999999998</v>
      </c>
      <c r="AG19">
        <v>39.116087</v>
      </c>
      <c r="AH19">
        <v>45.448518999999997</v>
      </c>
      <c r="AI19">
        <v>0</v>
      </c>
      <c r="AJ19">
        <v>0</v>
      </c>
      <c r="AK19">
        <v>50.299607000000002</v>
      </c>
      <c r="AL19">
        <v>77.892927</v>
      </c>
      <c r="AM19">
        <v>10.256475</v>
      </c>
      <c r="AN19">
        <v>0.91065499999999999</v>
      </c>
      <c r="AO19">
        <v>3.0827070000000001</v>
      </c>
      <c r="AP19">
        <v>7.9647459999999999</v>
      </c>
      <c r="AQ19">
        <v>0</v>
      </c>
      <c r="AR19">
        <v>48.264119999999998</v>
      </c>
      <c r="AS19">
        <v>30.988308</v>
      </c>
      <c r="AT19">
        <v>14.569362999999999</v>
      </c>
      <c r="AU19">
        <v>0</v>
      </c>
      <c r="AV19">
        <v>0</v>
      </c>
      <c r="AW19">
        <v>0</v>
      </c>
      <c r="AX19">
        <v>1.352231</v>
      </c>
      <c r="AY19">
        <v>0</v>
      </c>
      <c r="AZ19">
        <v>0</v>
      </c>
      <c r="BA19">
        <f t="shared" si="0"/>
        <v>2775.5741670000002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2.1221450000000002</v>
      </c>
      <c r="K20">
        <v>667.206729</v>
      </c>
      <c r="L20">
        <v>634.53522499999997</v>
      </c>
      <c r="M20">
        <v>82.577500000000001</v>
      </c>
      <c r="N20">
        <v>114.758438</v>
      </c>
      <c r="O20">
        <v>120.141155</v>
      </c>
      <c r="P20">
        <v>122.008256</v>
      </c>
      <c r="Q20">
        <v>21.198129999999999</v>
      </c>
      <c r="R20">
        <v>20.592009000000001</v>
      </c>
      <c r="S20">
        <v>25.637982000000001</v>
      </c>
      <c r="T20">
        <v>0</v>
      </c>
      <c r="U20">
        <v>406.83505500000001</v>
      </c>
      <c r="V20">
        <v>13.843875000000001</v>
      </c>
      <c r="W20">
        <v>45.076706000000001</v>
      </c>
      <c r="X20">
        <v>95.537310000000005</v>
      </c>
      <c r="Y20">
        <v>0</v>
      </c>
      <c r="Z20">
        <v>6.3670169999999997</v>
      </c>
      <c r="AA20">
        <v>0</v>
      </c>
      <c r="AB20">
        <v>12.691093</v>
      </c>
      <c r="AC20">
        <v>9.4020220000000005</v>
      </c>
      <c r="AD20">
        <v>8.8551249999999992</v>
      </c>
      <c r="AE20">
        <v>27.421558999999998</v>
      </c>
      <c r="AF20">
        <v>8.6210909999999998</v>
      </c>
      <c r="AG20">
        <v>39.116087</v>
      </c>
      <c r="AH20">
        <v>45.448518999999997</v>
      </c>
      <c r="AI20">
        <v>0</v>
      </c>
      <c r="AJ20">
        <v>0</v>
      </c>
      <c r="AK20">
        <v>50.299607000000002</v>
      </c>
      <c r="AL20">
        <v>33.866489999999999</v>
      </c>
      <c r="AM20">
        <v>10.256475</v>
      </c>
      <c r="AN20">
        <v>0.91065499999999999</v>
      </c>
      <c r="AO20">
        <v>3.0147300000000001</v>
      </c>
      <c r="AP20">
        <v>7.9647459999999999</v>
      </c>
      <c r="AQ20">
        <v>0</v>
      </c>
      <c r="AR20">
        <v>48.264119999999998</v>
      </c>
      <c r="AS20">
        <v>30.988308</v>
      </c>
      <c r="AT20">
        <v>14.569362999999999</v>
      </c>
      <c r="AU20">
        <v>0</v>
      </c>
      <c r="AV20">
        <v>0</v>
      </c>
      <c r="AW20">
        <v>0</v>
      </c>
      <c r="AX20">
        <v>1.352231</v>
      </c>
      <c r="AY20">
        <v>0</v>
      </c>
      <c r="AZ20">
        <v>0</v>
      </c>
      <c r="BA20">
        <f t="shared" si="0"/>
        <v>2731.4797530000001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2.1221450000000002</v>
      </c>
      <c r="K21">
        <v>667.206729</v>
      </c>
      <c r="L21">
        <v>634.53522499999997</v>
      </c>
      <c r="M21">
        <v>82.577500000000001</v>
      </c>
      <c r="N21">
        <v>114.758438</v>
      </c>
      <c r="O21">
        <v>120.141155</v>
      </c>
      <c r="P21">
        <v>122.008256</v>
      </c>
      <c r="Q21">
        <v>21.198129999999999</v>
      </c>
      <c r="R21">
        <v>20.592009000000001</v>
      </c>
      <c r="S21">
        <v>25.637982000000001</v>
      </c>
      <c r="T21">
        <v>0</v>
      </c>
      <c r="U21">
        <v>406.83505500000001</v>
      </c>
      <c r="V21">
        <v>13.843875000000001</v>
      </c>
      <c r="W21">
        <v>45.076706000000001</v>
      </c>
      <c r="X21">
        <v>95.537310000000005</v>
      </c>
      <c r="Y21">
        <v>0</v>
      </c>
      <c r="Z21">
        <v>6.3670169999999997</v>
      </c>
      <c r="AA21">
        <v>0</v>
      </c>
      <c r="AB21">
        <v>12.691093</v>
      </c>
      <c r="AC21">
        <v>9.4020220000000005</v>
      </c>
      <c r="AD21">
        <v>8.8551249999999992</v>
      </c>
      <c r="AE21">
        <v>27.421558999999998</v>
      </c>
      <c r="AF21">
        <v>8.6210909999999998</v>
      </c>
      <c r="AG21">
        <v>39.116087</v>
      </c>
      <c r="AH21">
        <v>45.448518999999997</v>
      </c>
      <c r="AI21">
        <v>0</v>
      </c>
      <c r="AJ21">
        <v>0</v>
      </c>
      <c r="AK21">
        <v>50.299607000000002</v>
      </c>
      <c r="AL21">
        <v>33.866489999999999</v>
      </c>
      <c r="AM21">
        <v>10.256475</v>
      </c>
      <c r="AN21">
        <v>0.91065499999999999</v>
      </c>
      <c r="AO21">
        <v>3.012445</v>
      </c>
      <c r="AP21">
        <v>7.9647459999999999</v>
      </c>
      <c r="AQ21">
        <v>0</v>
      </c>
      <c r="AR21">
        <v>48.264119999999998</v>
      </c>
      <c r="AS21">
        <v>30.988308</v>
      </c>
      <c r="AT21">
        <v>14.569362999999999</v>
      </c>
      <c r="AU21">
        <v>0</v>
      </c>
      <c r="AV21">
        <v>0</v>
      </c>
      <c r="AW21">
        <v>0</v>
      </c>
      <c r="AX21">
        <v>0.54403999999999997</v>
      </c>
      <c r="AY21">
        <v>0</v>
      </c>
      <c r="AZ21">
        <v>0</v>
      </c>
      <c r="BA21">
        <f t="shared" si="0"/>
        <v>2730.6692770000004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2.1221450000000002</v>
      </c>
      <c r="K22">
        <v>667.206729</v>
      </c>
      <c r="L22">
        <v>634.53522499999997</v>
      </c>
      <c r="M22">
        <v>82.577500000000001</v>
      </c>
      <c r="N22">
        <v>114.758438</v>
      </c>
      <c r="O22">
        <v>120.141155</v>
      </c>
      <c r="P22">
        <v>122.008256</v>
      </c>
      <c r="Q22">
        <v>21.198129999999999</v>
      </c>
      <c r="R22">
        <v>20.592009000000001</v>
      </c>
      <c r="S22">
        <v>25.637982000000001</v>
      </c>
      <c r="T22">
        <v>0</v>
      </c>
      <c r="U22">
        <v>406.83505500000001</v>
      </c>
      <c r="V22">
        <v>13.843875000000001</v>
      </c>
      <c r="W22">
        <v>45.076706000000001</v>
      </c>
      <c r="X22">
        <v>95.537310000000005</v>
      </c>
      <c r="Y22">
        <v>0</v>
      </c>
      <c r="Z22">
        <v>6.3670169999999997</v>
      </c>
      <c r="AA22">
        <v>0</v>
      </c>
      <c r="AB22">
        <v>12.691093</v>
      </c>
      <c r="AC22">
        <v>9.4020220000000005</v>
      </c>
      <c r="AD22">
        <v>8.8551249999999992</v>
      </c>
      <c r="AE22">
        <v>27.421558999999998</v>
      </c>
      <c r="AF22">
        <v>8.6210909999999998</v>
      </c>
      <c r="AG22">
        <v>39.116087</v>
      </c>
      <c r="AH22">
        <v>45.448518999999997</v>
      </c>
      <c r="AI22">
        <v>1.23672</v>
      </c>
      <c r="AJ22">
        <v>0</v>
      </c>
      <c r="AK22">
        <v>50.299607000000002</v>
      </c>
      <c r="AL22">
        <v>33.866489999999999</v>
      </c>
      <c r="AM22">
        <v>10.256475</v>
      </c>
      <c r="AN22">
        <v>0.91065499999999999</v>
      </c>
      <c r="AO22">
        <v>2.8859149999999998</v>
      </c>
      <c r="AP22">
        <v>7.9647459999999999</v>
      </c>
      <c r="AQ22">
        <v>0</v>
      </c>
      <c r="AR22">
        <v>48.264119999999998</v>
      </c>
      <c r="AS22">
        <v>30.988308</v>
      </c>
      <c r="AT22">
        <v>13.791414</v>
      </c>
      <c r="AU22">
        <v>0</v>
      </c>
      <c r="AV22">
        <v>0</v>
      </c>
      <c r="AW22">
        <v>0</v>
      </c>
      <c r="AX22">
        <v>0.54403999999999997</v>
      </c>
      <c r="AY22">
        <v>0</v>
      </c>
      <c r="AZ22">
        <v>0</v>
      </c>
      <c r="BA22">
        <f t="shared" si="0"/>
        <v>2731.001518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2.1221450000000002</v>
      </c>
      <c r="K23">
        <v>667.206729</v>
      </c>
      <c r="L23">
        <v>634.53522499999997</v>
      </c>
      <c r="M23">
        <v>84.520499999999998</v>
      </c>
      <c r="N23">
        <v>114.758438</v>
      </c>
      <c r="O23">
        <v>120.141155</v>
      </c>
      <c r="P23">
        <v>122.008256</v>
      </c>
      <c r="Q23">
        <v>21.198129999999999</v>
      </c>
      <c r="R23">
        <v>20.592009000000001</v>
      </c>
      <c r="S23">
        <v>25.637982000000001</v>
      </c>
      <c r="T23">
        <v>0</v>
      </c>
      <c r="U23">
        <v>406.83505500000001</v>
      </c>
      <c r="V23">
        <v>13.843875000000001</v>
      </c>
      <c r="W23">
        <v>45.076706000000001</v>
      </c>
      <c r="X23">
        <v>95.537310000000005</v>
      </c>
      <c r="Y23">
        <v>0</v>
      </c>
      <c r="Z23">
        <v>6.3670169999999997</v>
      </c>
      <c r="AA23">
        <v>0</v>
      </c>
      <c r="AB23">
        <v>12.691093</v>
      </c>
      <c r="AC23">
        <v>9.4020220000000005</v>
      </c>
      <c r="AD23">
        <v>8.8551249999999992</v>
      </c>
      <c r="AE23">
        <v>27.421558999999998</v>
      </c>
      <c r="AF23">
        <v>8.6210909999999998</v>
      </c>
      <c r="AG23">
        <v>39.116087</v>
      </c>
      <c r="AH23">
        <v>45.448518999999997</v>
      </c>
      <c r="AI23">
        <v>3.7101579999999998</v>
      </c>
      <c r="AJ23">
        <v>0</v>
      </c>
      <c r="AK23">
        <v>50.299607000000002</v>
      </c>
      <c r="AL23">
        <v>33.866489999999999</v>
      </c>
      <c r="AM23">
        <v>10.256475</v>
      </c>
      <c r="AN23">
        <v>0.91065499999999999</v>
      </c>
      <c r="AO23">
        <v>2.7676669999999999</v>
      </c>
      <c r="AP23">
        <v>1.7422880000000001</v>
      </c>
      <c r="AQ23">
        <v>0</v>
      </c>
      <c r="AR23">
        <v>51.481727999999997</v>
      </c>
      <c r="AS23">
        <v>30.988308</v>
      </c>
      <c r="AT23">
        <v>14.569362999999999</v>
      </c>
      <c r="AU23">
        <v>0</v>
      </c>
      <c r="AV23">
        <v>0</v>
      </c>
      <c r="AW23">
        <v>0</v>
      </c>
      <c r="AX23">
        <v>0.54403999999999997</v>
      </c>
      <c r="AY23">
        <v>0</v>
      </c>
      <c r="AZ23">
        <v>0</v>
      </c>
      <c r="BA23">
        <f t="shared" si="0"/>
        <v>2733.0728070000005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2.1221450000000002</v>
      </c>
      <c r="K24">
        <v>667.206729</v>
      </c>
      <c r="L24">
        <v>634.53522499999997</v>
      </c>
      <c r="M24">
        <v>84.520499999999998</v>
      </c>
      <c r="N24">
        <v>114.758438</v>
      </c>
      <c r="O24">
        <v>120.141155</v>
      </c>
      <c r="P24">
        <v>122.008256</v>
      </c>
      <c r="Q24">
        <v>21.198129999999999</v>
      </c>
      <c r="R24">
        <v>20.592009000000001</v>
      </c>
      <c r="S24">
        <v>25.637982000000001</v>
      </c>
      <c r="T24">
        <v>0</v>
      </c>
      <c r="U24">
        <v>406.83505500000001</v>
      </c>
      <c r="V24">
        <v>13.843875000000001</v>
      </c>
      <c r="W24">
        <v>45.076706000000001</v>
      </c>
      <c r="X24">
        <v>95.537310000000005</v>
      </c>
      <c r="Y24">
        <v>0</v>
      </c>
      <c r="Z24">
        <v>6.3670169999999997</v>
      </c>
      <c r="AA24">
        <v>0</v>
      </c>
      <c r="AB24">
        <v>12.691093</v>
      </c>
      <c r="AC24">
        <v>9.4020220000000005</v>
      </c>
      <c r="AD24">
        <v>8.8551249999999992</v>
      </c>
      <c r="AE24">
        <v>27.421558999999998</v>
      </c>
      <c r="AF24">
        <v>8.6210909999999998</v>
      </c>
      <c r="AG24">
        <v>39.116087</v>
      </c>
      <c r="AH24">
        <v>45.448518999999997</v>
      </c>
      <c r="AI24">
        <v>8.6570359999999997</v>
      </c>
      <c r="AJ24">
        <v>0</v>
      </c>
      <c r="AK24">
        <v>50.299607000000002</v>
      </c>
      <c r="AL24">
        <v>33.866489999999999</v>
      </c>
      <c r="AM24">
        <v>10.256475</v>
      </c>
      <c r="AN24">
        <v>0.91065499999999999</v>
      </c>
      <c r="AO24">
        <v>2.55945</v>
      </c>
      <c r="AP24">
        <v>1.7422880000000001</v>
      </c>
      <c r="AQ24">
        <v>0</v>
      </c>
      <c r="AR24">
        <v>51.481727999999997</v>
      </c>
      <c r="AS24">
        <v>30.988308</v>
      </c>
      <c r="AT24">
        <v>14.569362999999999</v>
      </c>
      <c r="AU24">
        <v>0</v>
      </c>
      <c r="AV24">
        <v>0</v>
      </c>
      <c r="AW24">
        <v>0</v>
      </c>
      <c r="AX24">
        <v>0.54403999999999997</v>
      </c>
      <c r="AY24">
        <v>0</v>
      </c>
      <c r="AZ24">
        <v>0</v>
      </c>
      <c r="BA24">
        <f t="shared" si="0"/>
        <v>2737.8114680000008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2.1221450000000002</v>
      </c>
      <c r="K25">
        <v>667.206729</v>
      </c>
      <c r="L25">
        <v>634.53522499999997</v>
      </c>
      <c r="M25">
        <v>84.520499999999998</v>
      </c>
      <c r="N25">
        <v>114.758438</v>
      </c>
      <c r="O25">
        <v>120.141155</v>
      </c>
      <c r="P25">
        <v>122.008256</v>
      </c>
      <c r="Q25">
        <v>21.198129999999999</v>
      </c>
      <c r="R25">
        <v>20.592009000000001</v>
      </c>
      <c r="S25">
        <v>25.637982000000001</v>
      </c>
      <c r="T25">
        <v>0</v>
      </c>
      <c r="U25">
        <v>406.83505500000001</v>
      </c>
      <c r="V25">
        <v>13.843875000000001</v>
      </c>
      <c r="W25">
        <v>45.076706000000001</v>
      </c>
      <c r="X25">
        <v>95.537310000000005</v>
      </c>
      <c r="Y25">
        <v>0</v>
      </c>
      <c r="Z25">
        <v>6.3670169999999997</v>
      </c>
      <c r="AA25">
        <v>10.284299000000001</v>
      </c>
      <c r="AB25">
        <v>23.310171</v>
      </c>
      <c r="AC25">
        <v>9.4020220000000005</v>
      </c>
      <c r="AD25">
        <v>8.8551249999999992</v>
      </c>
      <c r="AE25">
        <v>27.421558999999998</v>
      </c>
      <c r="AF25">
        <v>8.6210909999999998</v>
      </c>
      <c r="AG25">
        <v>39.116087</v>
      </c>
      <c r="AH25">
        <v>45.448518999999997</v>
      </c>
      <c r="AI25">
        <v>48.232059999999997</v>
      </c>
      <c r="AJ25">
        <v>0</v>
      </c>
      <c r="AK25">
        <v>50.299607000000002</v>
      </c>
      <c r="AL25">
        <v>33.866489999999999</v>
      </c>
      <c r="AM25">
        <v>10.256475</v>
      </c>
      <c r="AN25">
        <v>0.91065499999999999</v>
      </c>
      <c r="AO25">
        <v>2.3203849999999999</v>
      </c>
      <c r="AP25">
        <v>1.7422880000000001</v>
      </c>
      <c r="AQ25">
        <v>10.282356</v>
      </c>
      <c r="AR25">
        <v>51.481727999999997</v>
      </c>
      <c r="AS25">
        <v>30.988308</v>
      </c>
      <c r="AT25">
        <v>14.569362999999999</v>
      </c>
      <c r="AU25">
        <v>0</v>
      </c>
      <c r="AV25">
        <v>0</v>
      </c>
      <c r="AW25">
        <v>0</v>
      </c>
      <c r="AX25">
        <v>0.54403999999999997</v>
      </c>
      <c r="AY25">
        <v>0</v>
      </c>
      <c r="AZ25">
        <v>0</v>
      </c>
      <c r="BA25">
        <f t="shared" si="0"/>
        <v>2808.3331600000006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2.1221450000000002</v>
      </c>
      <c r="K26">
        <v>667.206729</v>
      </c>
      <c r="L26">
        <v>634.53522499999997</v>
      </c>
      <c r="M26">
        <v>84.520499999999998</v>
      </c>
      <c r="N26">
        <v>114.758438</v>
      </c>
      <c r="O26">
        <v>120.141155</v>
      </c>
      <c r="P26">
        <v>122.008256</v>
      </c>
      <c r="Q26">
        <v>21.198129999999999</v>
      </c>
      <c r="R26">
        <v>20.592009000000001</v>
      </c>
      <c r="S26">
        <v>25.637982000000001</v>
      </c>
      <c r="T26">
        <v>0</v>
      </c>
      <c r="U26">
        <v>406.83505500000001</v>
      </c>
      <c r="V26">
        <v>13.843875000000001</v>
      </c>
      <c r="W26">
        <v>45.076706000000001</v>
      </c>
      <c r="X26">
        <v>95.537310000000005</v>
      </c>
      <c r="Y26">
        <v>0</v>
      </c>
      <c r="Z26">
        <v>6.3670169999999997</v>
      </c>
      <c r="AA26">
        <v>20.491849999999999</v>
      </c>
      <c r="AB26">
        <v>23.310171</v>
      </c>
      <c r="AC26">
        <v>9.4020220000000005</v>
      </c>
      <c r="AD26">
        <v>8.8551249999999992</v>
      </c>
      <c r="AE26">
        <v>27.421558999999998</v>
      </c>
      <c r="AF26">
        <v>8.6210909999999998</v>
      </c>
      <c r="AG26">
        <v>39.116087</v>
      </c>
      <c r="AH26">
        <v>45.448518999999997</v>
      </c>
      <c r="AI26">
        <v>48.232059999999997</v>
      </c>
      <c r="AJ26">
        <v>0</v>
      </c>
      <c r="AK26">
        <v>50.299607000000002</v>
      </c>
      <c r="AL26">
        <v>33.866489999999999</v>
      </c>
      <c r="AM26">
        <v>10.256475</v>
      </c>
      <c r="AN26">
        <v>0.91065499999999999</v>
      </c>
      <c r="AO26">
        <v>2.1324459999999998</v>
      </c>
      <c r="AP26">
        <v>1.7422880000000001</v>
      </c>
      <c r="AQ26">
        <v>20.564712</v>
      </c>
      <c r="AR26">
        <v>51.481727999999997</v>
      </c>
      <c r="AS26">
        <v>30.988308</v>
      </c>
      <c r="AT26">
        <v>14.569362999999999</v>
      </c>
      <c r="AU26">
        <v>0</v>
      </c>
      <c r="AV26">
        <v>0</v>
      </c>
      <c r="AW26">
        <v>0</v>
      </c>
      <c r="AX26">
        <v>0.54403999999999997</v>
      </c>
      <c r="AY26">
        <v>0</v>
      </c>
      <c r="AZ26">
        <v>0</v>
      </c>
      <c r="BA26">
        <f t="shared" si="0"/>
        <v>2828.6351280000003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4.0834089999999996</v>
      </c>
      <c r="K27">
        <v>667.206729</v>
      </c>
      <c r="L27">
        <v>634.53522499999997</v>
      </c>
      <c r="M27">
        <v>84.520499999999998</v>
      </c>
      <c r="N27">
        <v>114.758438</v>
      </c>
      <c r="O27">
        <v>120.141155</v>
      </c>
      <c r="P27">
        <v>122.008256</v>
      </c>
      <c r="Q27">
        <v>21.198129999999999</v>
      </c>
      <c r="R27">
        <v>20.592009000000001</v>
      </c>
      <c r="S27">
        <v>25.637982000000001</v>
      </c>
      <c r="T27">
        <v>0</v>
      </c>
      <c r="U27">
        <v>406.83505500000001</v>
      </c>
      <c r="V27">
        <v>13.843875000000001</v>
      </c>
      <c r="W27">
        <v>45.076706000000001</v>
      </c>
      <c r="X27">
        <v>95.537310000000005</v>
      </c>
      <c r="Y27">
        <v>0</v>
      </c>
      <c r="Z27">
        <v>6.3670169999999997</v>
      </c>
      <c r="AA27">
        <v>27.245718</v>
      </c>
      <c r="AB27">
        <v>23.310171</v>
      </c>
      <c r="AC27">
        <v>9.4020220000000005</v>
      </c>
      <c r="AD27">
        <v>17.710251</v>
      </c>
      <c r="AE27">
        <v>27.421558999999998</v>
      </c>
      <c r="AF27">
        <v>8.6210909999999998</v>
      </c>
      <c r="AG27">
        <v>39.116087</v>
      </c>
      <c r="AH27">
        <v>45.448518999999997</v>
      </c>
      <c r="AI27">
        <v>48.232059999999997</v>
      </c>
      <c r="AJ27">
        <v>0</v>
      </c>
      <c r="AK27">
        <v>50.299607000000002</v>
      </c>
      <c r="AL27">
        <v>33.866489999999999</v>
      </c>
      <c r="AM27">
        <v>10.256475</v>
      </c>
      <c r="AN27">
        <v>0.91065499999999999</v>
      </c>
      <c r="AO27">
        <v>1.9302269999999999</v>
      </c>
      <c r="AP27">
        <v>7.9647459999999999</v>
      </c>
      <c r="AQ27">
        <v>30.847068</v>
      </c>
      <c r="AR27">
        <v>48.264119999999998</v>
      </c>
      <c r="AS27">
        <v>30.988308</v>
      </c>
      <c r="AT27">
        <v>14.569362999999999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2858.746333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4.0834089999999996</v>
      </c>
      <c r="K28">
        <v>667.206729</v>
      </c>
      <c r="L28">
        <v>634.53522499999997</v>
      </c>
      <c r="M28">
        <v>84.520499999999998</v>
      </c>
      <c r="N28">
        <v>114.758438</v>
      </c>
      <c r="O28">
        <v>120.141155</v>
      </c>
      <c r="P28">
        <v>122.008256</v>
      </c>
      <c r="Q28">
        <v>21.198129999999999</v>
      </c>
      <c r="R28">
        <v>20.592009000000001</v>
      </c>
      <c r="S28">
        <v>25.637982000000001</v>
      </c>
      <c r="T28">
        <v>0</v>
      </c>
      <c r="U28">
        <v>406.83505500000001</v>
      </c>
      <c r="V28">
        <v>13.843875000000001</v>
      </c>
      <c r="W28">
        <v>45.076706000000001</v>
      </c>
      <c r="X28">
        <v>95.537310000000005</v>
      </c>
      <c r="Y28">
        <v>0</v>
      </c>
      <c r="Z28">
        <v>6.3670169999999997</v>
      </c>
      <c r="AA28">
        <v>40.906950000000002</v>
      </c>
      <c r="AB28">
        <v>23.310171</v>
      </c>
      <c r="AC28">
        <v>18.804043</v>
      </c>
      <c r="AD28">
        <v>17.710251</v>
      </c>
      <c r="AE28">
        <v>27.421558999999998</v>
      </c>
      <c r="AF28">
        <v>8.6210909999999998</v>
      </c>
      <c r="AG28">
        <v>39.116087</v>
      </c>
      <c r="AH28">
        <v>45.448518999999997</v>
      </c>
      <c r="AI28">
        <v>48.232059999999997</v>
      </c>
      <c r="AJ28">
        <v>0</v>
      </c>
      <c r="AK28">
        <v>50.299607000000002</v>
      </c>
      <c r="AL28">
        <v>33.866489999999999</v>
      </c>
      <c r="AM28">
        <v>10.256475</v>
      </c>
      <c r="AN28">
        <v>0.91065499999999999</v>
      </c>
      <c r="AO28">
        <v>1.8676759999999999</v>
      </c>
      <c r="AP28">
        <v>7.9647459999999999</v>
      </c>
      <c r="AQ28">
        <v>33.234043999999997</v>
      </c>
      <c r="AR28">
        <v>48.264119999999998</v>
      </c>
      <c r="AS28">
        <v>30.988308</v>
      </c>
      <c r="AT28">
        <v>14.569362999999999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2884.1340109999996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4.0834089999999996</v>
      </c>
      <c r="K29">
        <v>667.206729</v>
      </c>
      <c r="L29">
        <v>634.53522499999997</v>
      </c>
      <c r="M29">
        <v>84.520499999999998</v>
      </c>
      <c r="N29">
        <v>114.758438</v>
      </c>
      <c r="O29">
        <v>120.141155</v>
      </c>
      <c r="P29">
        <v>122.008256</v>
      </c>
      <c r="Q29">
        <v>21.198129999999999</v>
      </c>
      <c r="R29">
        <v>20.592009000000001</v>
      </c>
      <c r="S29">
        <v>25.637982000000001</v>
      </c>
      <c r="T29">
        <v>0</v>
      </c>
      <c r="U29">
        <v>406.83505500000001</v>
      </c>
      <c r="V29">
        <v>13.843875000000001</v>
      </c>
      <c r="W29">
        <v>45.076706000000001</v>
      </c>
      <c r="X29">
        <v>95.537310000000005</v>
      </c>
      <c r="Y29">
        <v>0</v>
      </c>
      <c r="Z29">
        <v>6.3670169999999997</v>
      </c>
      <c r="AA29">
        <v>40.906950000000002</v>
      </c>
      <c r="AB29">
        <v>23.310171</v>
      </c>
      <c r="AC29">
        <v>18.804043</v>
      </c>
      <c r="AD29">
        <v>17.710251</v>
      </c>
      <c r="AE29">
        <v>27.421558999999998</v>
      </c>
      <c r="AF29">
        <v>8.6210909999999998</v>
      </c>
      <c r="AG29">
        <v>39.116087</v>
      </c>
      <c r="AH29">
        <v>45.448518999999997</v>
      </c>
      <c r="AI29">
        <v>32.154707000000002</v>
      </c>
      <c r="AJ29">
        <v>0</v>
      </c>
      <c r="AK29">
        <v>50.299607000000002</v>
      </c>
      <c r="AL29">
        <v>33.866489999999999</v>
      </c>
      <c r="AM29">
        <v>10.256475</v>
      </c>
      <c r="AN29">
        <v>0.91065499999999999</v>
      </c>
      <c r="AO29">
        <v>1.7859879999999999</v>
      </c>
      <c r="AP29">
        <v>1.7422880000000001</v>
      </c>
      <c r="AQ29">
        <v>33.234043999999997</v>
      </c>
      <c r="AR29">
        <v>48.264119999999998</v>
      </c>
      <c r="AS29">
        <v>30.988308</v>
      </c>
      <c r="AT29">
        <v>14.569362999999999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2861.752512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4.0834089999999996</v>
      </c>
      <c r="K30">
        <v>667.206729</v>
      </c>
      <c r="L30">
        <v>634.53522499999997</v>
      </c>
      <c r="M30">
        <v>84.520499999999998</v>
      </c>
      <c r="N30">
        <v>114.758438</v>
      </c>
      <c r="O30">
        <v>120.141155</v>
      </c>
      <c r="P30">
        <v>122.008256</v>
      </c>
      <c r="Q30">
        <v>21.198129999999999</v>
      </c>
      <c r="R30">
        <v>20.592009000000001</v>
      </c>
      <c r="S30">
        <v>25.637982000000001</v>
      </c>
      <c r="T30">
        <v>0</v>
      </c>
      <c r="U30">
        <v>406.83505500000001</v>
      </c>
      <c r="V30">
        <v>13.843875000000001</v>
      </c>
      <c r="W30">
        <v>45.076706000000001</v>
      </c>
      <c r="X30">
        <v>95.537310000000005</v>
      </c>
      <c r="Y30">
        <v>0</v>
      </c>
      <c r="Z30">
        <v>6.3670169999999997</v>
      </c>
      <c r="AA30">
        <v>40.906950000000002</v>
      </c>
      <c r="AB30">
        <v>23.310171</v>
      </c>
      <c r="AC30">
        <v>18.804043</v>
      </c>
      <c r="AD30">
        <v>17.710251</v>
      </c>
      <c r="AE30">
        <v>27.421558999999998</v>
      </c>
      <c r="AF30">
        <v>8.6210909999999998</v>
      </c>
      <c r="AG30">
        <v>39.116087</v>
      </c>
      <c r="AH30">
        <v>45.448518999999997</v>
      </c>
      <c r="AI30">
        <v>32.154707000000002</v>
      </c>
      <c r="AJ30">
        <v>0</v>
      </c>
      <c r="AK30">
        <v>50.299607000000002</v>
      </c>
      <c r="AL30">
        <v>33.866489999999999</v>
      </c>
      <c r="AM30">
        <v>10.256475</v>
      </c>
      <c r="AN30">
        <v>0.91065499999999999</v>
      </c>
      <c r="AO30">
        <v>1.7937000000000001</v>
      </c>
      <c r="AP30">
        <v>1.7422880000000001</v>
      </c>
      <c r="AQ30">
        <v>33.234043999999997</v>
      </c>
      <c r="AR30">
        <v>48.264119999999998</v>
      </c>
      <c r="AS30">
        <v>30.988308</v>
      </c>
      <c r="AT30">
        <v>14.569362999999999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2861.7602240000001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4.0834089999999996</v>
      </c>
      <c r="K31">
        <v>667.206729</v>
      </c>
      <c r="L31">
        <v>634.53522499999997</v>
      </c>
      <c r="M31">
        <v>84.520499999999998</v>
      </c>
      <c r="N31">
        <v>114.758438</v>
      </c>
      <c r="O31">
        <v>120.141155</v>
      </c>
      <c r="P31">
        <v>122.008256</v>
      </c>
      <c r="Q31">
        <v>21.198129999999999</v>
      </c>
      <c r="R31">
        <v>20.592009000000001</v>
      </c>
      <c r="S31">
        <v>25.637982000000001</v>
      </c>
      <c r="T31">
        <v>0</v>
      </c>
      <c r="U31">
        <v>406.83505500000001</v>
      </c>
      <c r="V31">
        <v>13.843875000000001</v>
      </c>
      <c r="W31">
        <v>45.076706000000001</v>
      </c>
      <c r="X31">
        <v>95.537310000000005</v>
      </c>
      <c r="Y31">
        <v>0</v>
      </c>
      <c r="Z31">
        <v>6.3670169999999997</v>
      </c>
      <c r="AA31">
        <v>40.906950000000002</v>
      </c>
      <c r="AB31">
        <v>25.511686999999998</v>
      </c>
      <c r="AC31">
        <v>18.804043</v>
      </c>
      <c r="AD31">
        <v>17.710251</v>
      </c>
      <c r="AE31">
        <v>27.421558999999998</v>
      </c>
      <c r="AF31">
        <v>8.6210909999999998</v>
      </c>
      <c r="AG31">
        <v>39.116087</v>
      </c>
      <c r="AH31">
        <v>45.448518999999997</v>
      </c>
      <c r="AI31">
        <v>4.9468779999999999</v>
      </c>
      <c r="AJ31">
        <v>0</v>
      </c>
      <c r="AK31">
        <v>50.299607000000002</v>
      </c>
      <c r="AL31">
        <v>33.866489999999999</v>
      </c>
      <c r="AM31">
        <v>10.256475</v>
      </c>
      <c r="AN31">
        <v>0.91065499999999999</v>
      </c>
      <c r="AO31">
        <v>1.7148680000000001</v>
      </c>
      <c r="AP31">
        <v>1.7422880000000001</v>
      </c>
      <c r="AQ31">
        <v>30.847068</v>
      </c>
      <c r="AR31">
        <v>48.264119999999998</v>
      </c>
      <c r="AS31">
        <v>30.988308</v>
      </c>
      <c r="AT31">
        <v>14.569362999999999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2834.2881030000003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4.0834089999999996</v>
      </c>
      <c r="K32">
        <v>667.206729</v>
      </c>
      <c r="L32">
        <v>634.53522499999997</v>
      </c>
      <c r="M32">
        <v>84.520499999999998</v>
      </c>
      <c r="N32">
        <v>114.758438</v>
      </c>
      <c r="O32">
        <v>120.141155</v>
      </c>
      <c r="P32">
        <v>122.008256</v>
      </c>
      <c r="Q32">
        <v>21.198129999999999</v>
      </c>
      <c r="R32">
        <v>20.592009000000001</v>
      </c>
      <c r="S32">
        <v>25.637982000000001</v>
      </c>
      <c r="T32">
        <v>0</v>
      </c>
      <c r="U32">
        <v>406.83505500000001</v>
      </c>
      <c r="V32">
        <v>13.843875000000001</v>
      </c>
      <c r="W32">
        <v>45.076706000000001</v>
      </c>
      <c r="X32">
        <v>95.537310000000005</v>
      </c>
      <c r="Y32">
        <v>0</v>
      </c>
      <c r="Z32">
        <v>6.3670169999999997</v>
      </c>
      <c r="AA32">
        <v>40.906950000000002</v>
      </c>
      <c r="AB32">
        <v>25.511686999999998</v>
      </c>
      <c r="AC32">
        <v>18.804043</v>
      </c>
      <c r="AD32">
        <v>17.710251</v>
      </c>
      <c r="AE32">
        <v>27.421558999999998</v>
      </c>
      <c r="AF32">
        <v>8.6210909999999998</v>
      </c>
      <c r="AG32">
        <v>39.116087</v>
      </c>
      <c r="AH32">
        <v>45.448518999999997</v>
      </c>
      <c r="AI32">
        <v>2.4734389999999999</v>
      </c>
      <c r="AJ32">
        <v>0</v>
      </c>
      <c r="AK32">
        <v>50.299607000000002</v>
      </c>
      <c r="AL32">
        <v>33.866489999999999</v>
      </c>
      <c r="AM32">
        <v>15.384713</v>
      </c>
      <c r="AN32">
        <v>0.91065499999999999</v>
      </c>
      <c r="AO32">
        <v>1.75</v>
      </c>
      <c r="AP32">
        <v>1.7422880000000001</v>
      </c>
      <c r="AQ32">
        <v>22.156029</v>
      </c>
      <c r="AR32">
        <v>48.264119999999998</v>
      </c>
      <c r="AS32">
        <v>30.988308</v>
      </c>
      <c r="AT32">
        <v>14.569362999999999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2828.2869949999999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4.0834089999999996</v>
      </c>
      <c r="K33">
        <v>667.206729</v>
      </c>
      <c r="L33">
        <v>634.53522499999997</v>
      </c>
      <c r="M33">
        <v>84.520499999999998</v>
      </c>
      <c r="N33">
        <v>114.758438</v>
      </c>
      <c r="O33">
        <v>120.141155</v>
      </c>
      <c r="P33">
        <v>122.008256</v>
      </c>
      <c r="Q33">
        <v>21.198129999999999</v>
      </c>
      <c r="R33">
        <v>20.592009000000001</v>
      </c>
      <c r="S33">
        <v>25.637982000000001</v>
      </c>
      <c r="T33">
        <v>0</v>
      </c>
      <c r="U33">
        <v>406.83505500000001</v>
      </c>
      <c r="V33">
        <v>13.843875000000001</v>
      </c>
      <c r="W33">
        <v>45.076706000000001</v>
      </c>
      <c r="X33">
        <v>95.537310000000005</v>
      </c>
      <c r="Y33">
        <v>0</v>
      </c>
      <c r="Z33">
        <v>6.3670169999999997</v>
      </c>
      <c r="AA33">
        <v>40.906950000000002</v>
      </c>
      <c r="AB33">
        <v>25.511686999999998</v>
      </c>
      <c r="AC33">
        <v>18.804043</v>
      </c>
      <c r="AD33">
        <v>17.710251</v>
      </c>
      <c r="AE33">
        <v>27.421558999999998</v>
      </c>
      <c r="AF33">
        <v>8.6210909999999998</v>
      </c>
      <c r="AG33">
        <v>39.116087</v>
      </c>
      <c r="AH33">
        <v>45.448518999999997</v>
      </c>
      <c r="AI33">
        <v>0</v>
      </c>
      <c r="AJ33">
        <v>0</v>
      </c>
      <c r="AK33">
        <v>50.299607000000002</v>
      </c>
      <c r="AL33">
        <v>33.866489999999999</v>
      </c>
      <c r="AM33">
        <v>15.384713</v>
      </c>
      <c r="AN33">
        <v>0.91065499999999999</v>
      </c>
      <c r="AO33">
        <v>1.823404</v>
      </c>
      <c r="AP33">
        <v>1.7422880000000001</v>
      </c>
      <c r="AQ33">
        <v>11.078014</v>
      </c>
      <c r="AR33">
        <v>48.264119999999998</v>
      </c>
      <c r="AS33">
        <v>30.988308</v>
      </c>
      <c r="AT33">
        <v>14.569362999999999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2814.8089450000002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4.0834089999999996</v>
      </c>
      <c r="K34">
        <v>667.206729</v>
      </c>
      <c r="L34">
        <v>634.53522499999997</v>
      </c>
      <c r="M34">
        <v>84.520499999999998</v>
      </c>
      <c r="N34">
        <v>114.758438</v>
      </c>
      <c r="O34">
        <v>120.141155</v>
      </c>
      <c r="P34">
        <v>122.008256</v>
      </c>
      <c r="Q34">
        <v>21.198129999999999</v>
      </c>
      <c r="R34">
        <v>20.592009000000001</v>
      </c>
      <c r="S34">
        <v>25.637982000000001</v>
      </c>
      <c r="T34">
        <v>0</v>
      </c>
      <c r="U34">
        <v>406.83505500000001</v>
      </c>
      <c r="V34">
        <v>13.843875000000001</v>
      </c>
      <c r="W34">
        <v>45.076706000000001</v>
      </c>
      <c r="X34">
        <v>95.537310000000005</v>
      </c>
      <c r="Y34">
        <v>0</v>
      </c>
      <c r="Z34">
        <v>6.3670169999999997</v>
      </c>
      <c r="AA34">
        <v>40.906950000000002</v>
      </c>
      <c r="AB34">
        <v>25.511686999999998</v>
      </c>
      <c r="AC34">
        <v>18.804043</v>
      </c>
      <c r="AD34">
        <v>17.710251</v>
      </c>
      <c r="AE34">
        <v>27.421558999999998</v>
      </c>
      <c r="AF34">
        <v>8.6210909999999998</v>
      </c>
      <c r="AG34">
        <v>39.116087</v>
      </c>
      <c r="AH34">
        <v>45.448518999999997</v>
      </c>
      <c r="AI34">
        <v>0</v>
      </c>
      <c r="AJ34">
        <v>0</v>
      </c>
      <c r="AK34">
        <v>50.299607000000002</v>
      </c>
      <c r="AL34">
        <v>33.866489999999999</v>
      </c>
      <c r="AM34">
        <v>15.384713</v>
      </c>
      <c r="AN34">
        <v>0.91065499999999999</v>
      </c>
      <c r="AO34">
        <v>1.940795</v>
      </c>
      <c r="AP34">
        <v>1.7422880000000001</v>
      </c>
      <c r="AQ34">
        <v>0</v>
      </c>
      <c r="AR34">
        <v>48.264119999999998</v>
      </c>
      <c r="AS34">
        <v>30.988308</v>
      </c>
      <c r="AT34">
        <v>14.569362999999999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2803.8483219999998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4.0834089999999996</v>
      </c>
      <c r="K35">
        <v>667.206729</v>
      </c>
      <c r="L35">
        <v>623.81161399999996</v>
      </c>
      <c r="M35">
        <v>84.520499999999998</v>
      </c>
      <c r="N35">
        <v>114.758438</v>
      </c>
      <c r="O35">
        <v>120.141155</v>
      </c>
      <c r="P35">
        <v>122.008256</v>
      </c>
      <c r="Q35">
        <v>21.198129999999999</v>
      </c>
      <c r="R35">
        <v>20.592009000000001</v>
      </c>
      <c r="S35">
        <v>25.637982000000001</v>
      </c>
      <c r="T35">
        <v>0</v>
      </c>
      <c r="U35">
        <v>406.83505500000001</v>
      </c>
      <c r="V35">
        <v>13.843875000000001</v>
      </c>
      <c r="W35">
        <v>45.076706000000001</v>
      </c>
      <c r="X35">
        <v>95.537310000000005</v>
      </c>
      <c r="Y35">
        <v>0</v>
      </c>
      <c r="Z35">
        <v>6.3670169999999997</v>
      </c>
      <c r="AA35">
        <v>27.245718</v>
      </c>
      <c r="AB35">
        <v>12.691093</v>
      </c>
      <c r="AC35">
        <v>18.804043</v>
      </c>
      <c r="AD35">
        <v>17.710251</v>
      </c>
      <c r="AE35">
        <v>27.421558999999998</v>
      </c>
      <c r="AF35">
        <v>8.6210909999999998</v>
      </c>
      <c r="AG35">
        <v>39.116087</v>
      </c>
      <c r="AH35">
        <v>45.448518999999997</v>
      </c>
      <c r="AI35">
        <v>0</v>
      </c>
      <c r="AJ35">
        <v>0</v>
      </c>
      <c r="AK35">
        <v>50.299607000000002</v>
      </c>
      <c r="AL35">
        <v>33.866489999999999</v>
      </c>
      <c r="AM35">
        <v>15.384713</v>
      </c>
      <c r="AN35">
        <v>0.91065499999999999</v>
      </c>
      <c r="AO35">
        <v>1.949363</v>
      </c>
      <c r="AP35">
        <v>1.7422880000000001</v>
      </c>
      <c r="AQ35">
        <v>0</v>
      </c>
      <c r="AR35">
        <v>48.264119999999998</v>
      </c>
      <c r="AS35">
        <v>30.988308</v>
      </c>
      <c r="AT35">
        <v>14.569362999999999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2766.6514529999999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4.0834089999999996</v>
      </c>
      <c r="K36">
        <v>667.206729</v>
      </c>
      <c r="L36">
        <v>623.81161399999996</v>
      </c>
      <c r="M36">
        <v>84.520499999999998</v>
      </c>
      <c r="N36">
        <v>114.758438</v>
      </c>
      <c r="O36">
        <v>120.141155</v>
      </c>
      <c r="P36">
        <v>122.008256</v>
      </c>
      <c r="Q36">
        <v>21.198129999999999</v>
      </c>
      <c r="R36">
        <v>20.592009000000001</v>
      </c>
      <c r="S36">
        <v>25.637982000000001</v>
      </c>
      <c r="T36">
        <v>0</v>
      </c>
      <c r="U36">
        <v>406.83505500000001</v>
      </c>
      <c r="V36">
        <v>13.843875000000001</v>
      </c>
      <c r="W36">
        <v>45.076706000000001</v>
      </c>
      <c r="X36">
        <v>95.537310000000005</v>
      </c>
      <c r="Y36">
        <v>0</v>
      </c>
      <c r="Z36">
        <v>6.3670169999999997</v>
      </c>
      <c r="AA36">
        <v>13.047245</v>
      </c>
      <c r="AB36">
        <v>12.432091</v>
      </c>
      <c r="AC36">
        <v>9.4020220000000005</v>
      </c>
      <c r="AD36">
        <v>17.710251</v>
      </c>
      <c r="AE36">
        <v>27.421558999999998</v>
      </c>
      <c r="AF36">
        <v>8.6210909999999998</v>
      </c>
      <c r="AG36">
        <v>39.116087</v>
      </c>
      <c r="AH36">
        <v>45.448518999999997</v>
      </c>
      <c r="AI36">
        <v>0</v>
      </c>
      <c r="AJ36">
        <v>0</v>
      </c>
      <c r="AK36">
        <v>50.299607000000002</v>
      </c>
      <c r="AL36">
        <v>33.866489999999999</v>
      </c>
      <c r="AM36">
        <v>15.384713</v>
      </c>
      <c r="AN36">
        <v>0.91065499999999999</v>
      </c>
      <c r="AO36">
        <v>1.969357</v>
      </c>
      <c r="AP36">
        <v>1.7422880000000001</v>
      </c>
      <c r="AQ36">
        <v>0</v>
      </c>
      <c r="AR36">
        <v>48.264119999999998</v>
      </c>
      <c r="AS36">
        <v>30.988308</v>
      </c>
      <c r="AT36">
        <v>14.569362999999999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2742.8119510000001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4.0834089999999996</v>
      </c>
      <c r="K37">
        <v>667.206729</v>
      </c>
      <c r="L37">
        <v>634.53522499999997</v>
      </c>
      <c r="M37">
        <v>84.520499999999998</v>
      </c>
      <c r="N37">
        <v>114.758438</v>
      </c>
      <c r="O37">
        <v>120.141155</v>
      </c>
      <c r="P37">
        <v>122.008256</v>
      </c>
      <c r="Q37">
        <v>21.198129999999999</v>
      </c>
      <c r="R37">
        <v>20.592009000000001</v>
      </c>
      <c r="S37">
        <v>25.637982000000001</v>
      </c>
      <c r="T37">
        <v>0</v>
      </c>
      <c r="U37">
        <v>406.83505500000001</v>
      </c>
      <c r="V37">
        <v>13.843875000000001</v>
      </c>
      <c r="W37">
        <v>45.076706000000001</v>
      </c>
      <c r="X37">
        <v>95.537310000000005</v>
      </c>
      <c r="Y37">
        <v>0</v>
      </c>
      <c r="Z37">
        <v>6.3670169999999997</v>
      </c>
      <c r="AA37">
        <v>7.6748500000000002</v>
      </c>
      <c r="AB37">
        <v>12.432091</v>
      </c>
      <c r="AC37">
        <v>9.4020220000000005</v>
      </c>
      <c r="AD37">
        <v>17.710251</v>
      </c>
      <c r="AE37">
        <v>27.421558999999998</v>
      </c>
      <c r="AF37">
        <v>8.6210909999999998</v>
      </c>
      <c r="AG37">
        <v>39.116087</v>
      </c>
      <c r="AH37">
        <v>45.448518999999997</v>
      </c>
      <c r="AI37">
        <v>0</v>
      </c>
      <c r="AJ37">
        <v>0</v>
      </c>
      <c r="AK37">
        <v>50.299607000000002</v>
      </c>
      <c r="AL37">
        <v>33.866489999999999</v>
      </c>
      <c r="AM37">
        <v>10.256475</v>
      </c>
      <c r="AN37">
        <v>0.91065499999999999</v>
      </c>
      <c r="AO37">
        <v>1.260445</v>
      </c>
      <c r="AP37">
        <v>1.7422880000000001</v>
      </c>
      <c r="AQ37">
        <v>0</v>
      </c>
      <c r="AR37">
        <v>48.264119999999998</v>
      </c>
      <c r="AS37">
        <v>30.988308</v>
      </c>
      <c r="AT37">
        <v>14.569362999999999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2742.3260169999999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4.0834089999999996</v>
      </c>
      <c r="K38">
        <v>667.206729</v>
      </c>
      <c r="L38">
        <v>634.53522499999997</v>
      </c>
      <c r="M38">
        <v>84.520499999999998</v>
      </c>
      <c r="N38">
        <v>114.758438</v>
      </c>
      <c r="O38">
        <v>120.141155</v>
      </c>
      <c r="P38">
        <v>122.008256</v>
      </c>
      <c r="Q38">
        <v>21.198129999999999</v>
      </c>
      <c r="R38">
        <v>20.592009000000001</v>
      </c>
      <c r="S38">
        <v>25.637982000000001</v>
      </c>
      <c r="T38">
        <v>0</v>
      </c>
      <c r="U38">
        <v>406.83505500000001</v>
      </c>
      <c r="V38">
        <v>13.843875000000001</v>
      </c>
      <c r="W38">
        <v>45.076706000000001</v>
      </c>
      <c r="X38">
        <v>95.537310000000005</v>
      </c>
      <c r="Y38">
        <v>0</v>
      </c>
      <c r="Z38">
        <v>6.3670169999999997</v>
      </c>
      <c r="AA38">
        <v>0</v>
      </c>
      <c r="AB38">
        <v>12.432091</v>
      </c>
      <c r="AC38">
        <v>9.4020220000000005</v>
      </c>
      <c r="AD38">
        <v>17.710251</v>
      </c>
      <c r="AE38">
        <v>27.421558999999998</v>
      </c>
      <c r="AF38">
        <v>8.6210909999999998</v>
      </c>
      <c r="AG38">
        <v>39.116087</v>
      </c>
      <c r="AH38">
        <v>45.448518999999997</v>
      </c>
      <c r="AI38">
        <v>0</v>
      </c>
      <c r="AJ38">
        <v>0</v>
      </c>
      <c r="AK38">
        <v>50.299607000000002</v>
      </c>
      <c r="AL38">
        <v>33.866489999999999</v>
      </c>
      <c r="AM38">
        <v>10.256475</v>
      </c>
      <c r="AN38">
        <v>0.91065499999999999</v>
      </c>
      <c r="AO38">
        <v>1.23017</v>
      </c>
      <c r="AP38">
        <v>1.7422880000000001</v>
      </c>
      <c r="AQ38">
        <v>0</v>
      </c>
      <c r="AR38">
        <v>48.264119999999998</v>
      </c>
      <c r="AS38">
        <v>30.988308</v>
      </c>
      <c r="AT38">
        <v>14.569362999999999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2734.6208919999999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4.0834089999999996</v>
      </c>
      <c r="K39">
        <v>667.206729</v>
      </c>
      <c r="L39">
        <v>634.53522499999997</v>
      </c>
      <c r="M39">
        <v>84.520499999999998</v>
      </c>
      <c r="N39">
        <v>114.758438</v>
      </c>
      <c r="O39">
        <v>120.141155</v>
      </c>
      <c r="P39">
        <v>122.008256</v>
      </c>
      <c r="Q39">
        <v>21.198129999999999</v>
      </c>
      <c r="R39">
        <v>20.592009000000001</v>
      </c>
      <c r="S39">
        <v>25.637982000000001</v>
      </c>
      <c r="T39">
        <v>0</v>
      </c>
      <c r="U39">
        <v>406.83505500000001</v>
      </c>
      <c r="V39">
        <v>13.843875000000001</v>
      </c>
      <c r="W39">
        <v>45.076706000000001</v>
      </c>
      <c r="X39">
        <v>95.537310000000005</v>
      </c>
      <c r="Y39">
        <v>0</v>
      </c>
      <c r="Z39">
        <v>6.3670169999999997</v>
      </c>
      <c r="AA39">
        <v>0</v>
      </c>
      <c r="AB39">
        <v>12.432091</v>
      </c>
      <c r="AC39">
        <v>9.4020220000000005</v>
      </c>
      <c r="AD39">
        <v>17.710251</v>
      </c>
      <c r="AE39">
        <v>27.421558999999998</v>
      </c>
      <c r="AF39">
        <v>8.6210909999999998</v>
      </c>
      <c r="AG39">
        <v>39.116087</v>
      </c>
      <c r="AH39">
        <v>45.448518999999997</v>
      </c>
      <c r="AI39">
        <v>0</v>
      </c>
      <c r="AJ39">
        <v>0</v>
      </c>
      <c r="AK39">
        <v>50.299607000000002</v>
      </c>
      <c r="AL39">
        <v>33.866489999999999</v>
      </c>
      <c r="AM39">
        <v>10.256475</v>
      </c>
      <c r="AN39">
        <v>0.91065499999999999</v>
      </c>
      <c r="AO39">
        <v>1.2744409999999999</v>
      </c>
      <c r="AP39">
        <v>1.7422880000000001</v>
      </c>
      <c r="AQ39">
        <v>0</v>
      </c>
      <c r="AR39">
        <v>51.481727999999997</v>
      </c>
      <c r="AS39">
        <v>30.988308</v>
      </c>
      <c r="AT39">
        <v>14.569362999999999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2737.8827710000005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4.0834089999999996</v>
      </c>
      <c r="K40">
        <v>667.206729</v>
      </c>
      <c r="L40">
        <v>634.53522499999997</v>
      </c>
      <c r="M40">
        <v>84.520499999999998</v>
      </c>
      <c r="N40">
        <v>114.758438</v>
      </c>
      <c r="O40">
        <v>120.141155</v>
      </c>
      <c r="P40">
        <v>122.008256</v>
      </c>
      <c r="Q40">
        <v>21.198129999999999</v>
      </c>
      <c r="R40">
        <v>20.592009000000001</v>
      </c>
      <c r="S40">
        <v>25.637982000000001</v>
      </c>
      <c r="T40">
        <v>0</v>
      </c>
      <c r="U40">
        <v>406.83505500000001</v>
      </c>
      <c r="V40">
        <v>13.843875000000001</v>
      </c>
      <c r="W40">
        <v>45.076706000000001</v>
      </c>
      <c r="X40">
        <v>95.537310000000005</v>
      </c>
      <c r="Y40">
        <v>0</v>
      </c>
      <c r="Z40">
        <v>6.3670169999999997</v>
      </c>
      <c r="AA40">
        <v>0</v>
      </c>
      <c r="AB40">
        <v>12.432091</v>
      </c>
      <c r="AC40">
        <v>9.4020220000000005</v>
      </c>
      <c r="AD40">
        <v>17.710251</v>
      </c>
      <c r="AE40">
        <v>27.421558999999998</v>
      </c>
      <c r="AF40">
        <v>8.6210909999999998</v>
      </c>
      <c r="AG40">
        <v>39.116087</v>
      </c>
      <c r="AH40">
        <v>45.448518999999997</v>
      </c>
      <c r="AI40">
        <v>0</v>
      </c>
      <c r="AJ40">
        <v>0</v>
      </c>
      <c r="AK40">
        <v>50.299607000000002</v>
      </c>
      <c r="AL40">
        <v>33.866489999999999</v>
      </c>
      <c r="AM40">
        <v>10.256475</v>
      </c>
      <c r="AN40">
        <v>0.91065499999999999</v>
      </c>
      <c r="AO40">
        <v>1.3215680000000001</v>
      </c>
      <c r="AP40">
        <v>1.7422880000000001</v>
      </c>
      <c r="AQ40">
        <v>0</v>
      </c>
      <c r="AR40">
        <v>51.481727999999997</v>
      </c>
      <c r="AS40">
        <v>30.988308</v>
      </c>
      <c r="AT40">
        <v>14.569362999999999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2737.9298980000003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4.0834089999999996</v>
      </c>
      <c r="K41">
        <v>667.206729</v>
      </c>
      <c r="L41">
        <v>634.53522499999997</v>
      </c>
      <c r="M41">
        <v>84.520499999999998</v>
      </c>
      <c r="N41">
        <v>114.758438</v>
      </c>
      <c r="O41">
        <v>120.141155</v>
      </c>
      <c r="P41">
        <v>122.008256</v>
      </c>
      <c r="Q41">
        <v>21.198129999999999</v>
      </c>
      <c r="R41">
        <v>20.592009000000001</v>
      </c>
      <c r="S41">
        <v>25.637982000000001</v>
      </c>
      <c r="T41">
        <v>0</v>
      </c>
      <c r="U41">
        <v>406.83505500000001</v>
      </c>
      <c r="V41">
        <v>13.843875000000001</v>
      </c>
      <c r="W41">
        <v>45.076706000000001</v>
      </c>
      <c r="X41">
        <v>95.537310000000005</v>
      </c>
      <c r="Y41">
        <v>0</v>
      </c>
      <c r="Z41">
        <v>6.3670169999999997</v>
      </c>
      <c r="AA41">
        <v>0</v>
      </c>
      <c r="AB41">
        <v>12.432091</v>
      </c>
      <c r="AC41">
        <v>9.4020220000000005</v>
      </c>
      <c r="AD41">
        <v>17.710251</v>
      </c>
      <c r="AE41">
        <v>27.421558999999998</v>
      </c>
      <c r="AF41">
        <v>8.6210909999999998</v>
      </c>
      <c r="AG41">
        <v>39.116087</v>
      </c>
      <c r="AH41">
        <v>22.724259</v>
      </c>
      <c r="AI41">
        <v>0</v>
      </c>
      <c r="AJ41">
        <v>0</v>
      </c>
      <c r="AK41">
        <v>50.299607000000002</v>
      </c>
      <c r="AL41">
        <v>33.866489999999999</v>
      </c>
      <c r="AM41">
        <v>10.256475</v>
      </c>
      <c r="AN41">
        <v>0.91065499999999999</v>
      </c>
      <c r="AO41">
        <v>4.0455360000000002</v>
      </c>
      <c r="AP41">
        <v>1.7422880000000001</v>
      </c>
      <c r="AQ41">
        <v>0</v>
      </c>
      <c r="AR41">
        <v>51.481727999999997</v>
      </c>
      <c r="AS41">
        <v>30.988308</v>
      </c>
      <c r="AT41">
        <v>14.569362999999999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2717.9296060000006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4.0834089999999996</v>
      </c>
      <c r="K42">
        <v>667.206729</v>
      </c>
      <c r="L42">
        <v>634.53522499999997</v>
      </c>
      <c r="M42">
        <v>84.520499999999998</v>
      </c>
      <c r="N42">
        <v>114.758438</v>
      </c>
      <c r="O42">
        <v>120.141155</v>
      </c>
      <c r="P42">
        <v>122.008256</v>
      </c>
      <c r="Q42">
        <v>21.198129999999999</v>
      </c>
      <c r="R42">
        <v>20.592009000000001</v>
      </c>
      <c r="S42">
        <v>25.637982000000001</v>
      </c>
      <c r="T42">
        <v>0</v>
      </c>
      <c r="U42">
        <v>406.83505500000001</v>
      </c>
      <c r="V42">
        <v>13.843875000000001</v>
      </c>
      <c r="W42">
        <v>45.076706000000001</v>
      </c>
      <c r="X42">
        <v>95.537310000000005</v>
      </c>
      <c r="Y42">
        <v>0</v>
      </c>
      <c r="Z42">
        <v>6.3670169999999997</v>
      </c>
      <c r="AA42">
        <v>0</v>
      </c>
      <c r="AB42">
        <v>12.432091</v>
      </c>
      <c r="AC42">
        <v>9.4020220000000005</v>
      </c>
      <c r="AD42">
        <v>17.710251</v>
      </c>
      <c r="AE42">
        <v>27.421558999999998</v>
      </c>
      <c r="AF42">
        <v>8.6210909999999998</v>
      </c>
      <c r="AG42">
        <v>39.116087</v>
      </c>
      <c r="AH42">
        <v>22.724259</v>
      </c>
      <c r="AI42">
        <v>0</v>
      </c>
      <c r="AJ42">
        <v>0</v>
      </c>
      <c r="AK42">
        <v>50.299607000000002</v>
      </c>
      <c r="AL42">
        <v>33.866489999999999</v>
      </c>
      <c r="AM42">
        <v>10.256475</v>
      </c>
      <c r="AN42">
        <v>0.91065499999999999</v>
      </c>
      <c r="AO42">
        <v>4.0378239999999996</v>
      </c>
      <c r="AP42">
        <v>1.7422880000000001</v>
      </c>
      <c r="AQ42">
        <v>0</v>
      </c>
      <c r="AR42">
        <v>51.481727999999997</v>
      </c>
      <c r="AS42">
        <v>30.988308</v>
      </c>
      <c r="AT42">
        <v>14.569362999999999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2717.9218940000005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4.0834089999999996</v>
      </c>
      <c r="K43">
        <v>667.206729</v>
      </c>
      <c r="L43">
        <v>634.53522499999997</v>
      </c>
      <c r="M43">
        <v>84.520499999999998</v>
      </c>
      <c r="N43">
        <v>114.758438</v>
      </c>
      <c r="O43">
        <v>120.141155</v>
      </c>
      <c r="P43">
        <v>122.008256</v>
      </c>
      <c r="Q43">
        <v>21.198129999999999</v>
      </c>
      <c r="R43">
        <v>20.592009000000001</v>
      </c>
      <c r="S43">
        <v>25.637982000000001</v>
      </c>
      <c r="T43">
        <v>0</v>
      </c>
      <c r="U43">
        <v>406.83505500000001</v>
      </c>
      <c r="V43">
        <v>13.843875000000001</v>
      </c>
      <c r="W43">
        <v>45.076706000000001</v>
      </c>
      <c r="X43">
        <v>95.537310000000005</v>
      </c>
      <c r="Y43">
        <v>0</v>
      </c>
      <c r="Z43">
        <v>6.3670169999999997</v>
      </c>
      <c r="AA43">
        <v>0</v>
      </c>
      <c r="AB43">
        <v>25.511686999999998</v>
      </c>
      <c r="AC43">
        <v>18.804043</v>
      </c>
      <c r="AD43">
        <v>17.710251</v>
      </c>
      <c r="AE43">
        <v>27.421558999999998</v>
      </c>
      <c r="AF43">
        <v>8.6210909999999998</v>
      </c>
      <c r="AG43">
        <v>39.116087</v>
      </c>
      <c r="AH43">
        <v>22.724259</v>
      </c>
      <c r="AI43">
        <v>0</v>
      </c>
      <c r="AJ43">
        <v>0</v>
      </c>
      <c r="AK43">
        <v>50.299607000000002</v>
      </c>
      <c r="AL43">
        <v>33.866489999999999</v>
      </c>
      <c r="AM43">
        <v>10.256475</v>
      </c>
      <c r="AN43">
        <v>0.91065499999999999</v>
      </c>
      <c r="AO43">
        <v>1.3129999999999999</v>
      </c>
      <c r="AP43">
        <v>1.7422880000000001</v>
      </c>
      <c r="AQ43">
        <v>0</v>
      </c>
      <c r="AR43">
        <v>48.264119999999998</v>
      </c>
      <c r="AS43">
        <v>31.756741999999999</v>
      </c>
      <c r="AT43">
        <v>14.569362999999999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2735.2295130000002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4.0834089999999996</v>
      </c>
      <c r="K44">
        <v>667.206729</v>
      </c>
      <c r="L44">
        <v>634.53522499999997</v>
      </c>
      <c r="M44">
        <v>84.520499999999998</v>
      </c>
      <c r="N44">
        <v>114.758438</v>
      </c>
      <c r="O44">
        <v>120.141155</v>
      </c>
      <c r="P44">
        <v>122.008256</v>
      </c>
      <c r="Q44">
        <v>21.198129999999999</v>
      </c>
      <c r="R44">
        <v>20.592009000000001</v>
      </c>
      <c r="S44">
        <v>25.637982000000001</v>
      </c>
      <c r="T44">
        <v>0</v>
      </c>
      <c r="U44">
        <v>406.83505500000001</v>
      </c>
      <c r="V44">
        <v>13.843875000000001</v>
      </c>
      <c r="W44">
        <v>45.076706000000001</v>
      </c>
      <c r="X44">
        <v>95.537310000000005</v>
      </c>
      <c r="Y44">
        <v>0</v>
      </c>
      <c r="Z44">
        <v>6.3670169999999997</v>
      </c>
      <c r="AA44">
        <v>0</v>
      </c>
      <c r="AB44">
        <v>25.511686999999998</v>
      </c>
      <c r="AC44">
        <v>18.804043</v>
      </c>
      <c r="AD44">
        <v>17.710251</v>
      </c>
      <c r="AE44">
        <v>27.421558999999998</v>
      </c>
      <c r="AF44">
        <v>8.6210909999999998</v>
      </c>
      <c r="AG44">
        <v>39.116087</v>
      </c>
      <c r="AH44">
        <v>22.724259</v>
      </c>
      <c r="AI44">
        <v>0</v>
      </c>
      <c r="AJ44">
        <v>0</v>
      </c>
      <c r="AK44">
        <v>50.299607000000002</v>
      </c>
      <c r="AL44">
        <v>33.866489999999999</v>
      </c>
      <c r="AM44">
        <v>10.256475</v>
      </c>
      <c r="AN44">
        <v>0.91065499999999999</v>
      </c>
      <c r="AO44">
        <v>1.2533049999999999</v>
      </c>
      <c r="AP44">
        <v>1.7422880000000001</v>
      </c>
      <c r="AQ44">
        <v>0</v>
      </c>
      <c r="AR44">
        <v>48.264119999999998</v>
      </c>
      <c r="AS44">
        <v>31.756741999999999</v>
      </c>
      <c r="AT44">
        <v>14.569362999999999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2735.1698180000003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4.0834089999999996</v>
      </c>
      <c r="K45">
        <v>667.206729</v>
      </c>
      <c r="L45">
        <v>634.53522499999997</v>
      </c>
      <c r="M45">
        <v>84.520499999999998</v>
      </c>
      <c r="N45">
        <v>114.758438</v>
      </c>
      <c r="O45">
        <v>120.141155</v>
      </c>
      <c r="P45">
        <v>122.008256</v>
      </c>
      <c r="Q45">
        <v>21.198129999999999</v>
      </c>
      <c r="R45">
        <v>20.592009000000001</v>
      </c>
      <c r="S45">
        <v>25.637982000000001</v>
      </c>
      <c r="T45">
        <v>0</v>
      </c>
      <c r="U45">
        <v>406.83505500000001</v>
      </c>
      <c r="V45">
        <v>13.843875000000001</v>
      </c>
      <c r="W45">
        <v>45.076706000000001</v>
      </c>
      <c r="X45">
        <v>95.537310000000005</v>
      </c>
      <c r="Y45">
        <v>0</v>
      </c>
      <c r="Z45">
        <v>6.3670169999999997</v>
      </c>
      <c r="AA45">
        <v>0</v>
      </c>
      <c r="AB45">
        <v>25.511686999999998</v>
      </c>
      <c r="AC45">
        <v>18.804043</v>
      </c>
      <c r="AD45">
        <v>17.710251</v>
      </c>
      <c r="AE45">
        <v>27.421558999999998</v>
      </c>
      <c r="AF45">
        <v>8.6210909999999998</v>
      </c>
      <c r="AG45">
        <v>39.116087</v>
      </c>
      <c r="AH45">
        <v>22.724259</v>
      </c>
      <c r="AI45">
        <v>0</v>
      </c>
      <c r="AJ45">
        <v>0</v>
      </c>
      <c r="AK45">
        <v>50.299607000000002</v>
      </c>
      <c r="AL45">
        <v>33.866489999999999</v>
      </c>
      <c r="AM45">
        <v>10.256475</v>
      </c>
      <c r="AN45">
        <v>0.91065499999999999</v>
      </c>
      <c r="AO45">
        <v>1.255304</v>
      </c>
      <c r="AP45">
        <v>1.7422880000000001</v>
      </c>
      <c r="AQ45">
        <v>0</v>
      </c>
      <c r="AR45">
        <v>48.264119999999998</v>
      </c>
      <c r="AS45">
        <v>31.756741999999999</v>
      </c>
      <c r="AT45">
        <v>14.569362999999999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2735.1718169999999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4.0834089999999996</v>
      </c>
      <c r="K46">
        <v>667.206729</v>
      </c>
      <c r="L46">
        <v>634.53522499999997</v>
      </c>
      <c r="M46">
        <v>84.520499999999998</v>
      </c>
      <c r="N46">
        <v>114.758438</v>
      </c>
      <c r="O46">
        <v>120.141155</v>
      </c>
      <c r="P46">
        <v>122.008256</v>
      </c>
      <c r="Q46">
        <v>21.198129999999999</v>
      </c>
      <c r="R46">
        <v>20.592009000000001</v>
      </c>
      <c r="S46">
        <v>25.637982000000001</v>
      </c>
      <c r="T46">
        <v>0</v>
      </c>
      <c r="U46">
        <v>406.83505500000001</v>
      </c>
      <c r="V46">
        <v>13.843875000000001</v>
      </c>
      <c r="W46">
        <v>45.076706000000001</v>
      </c>
      <c r="X46">
        <v>95.537310000000005</v>
      </c>
      <c r="Y46">
        <v>0</v>
      </c>
      <c r="Z46">
        <v>6.3670169999999997</v>
      </c>
      <c r="AA46">
        <v>0</v>
      </c>
      <c r="AB46">
        <v>25.511686999999998</v>
      </c>
      <c r="AC46">
        <v>18.804043</v>
      </c>
      <c r="AD46">
        <v>17.710251</v>
      </c>
      <c r="AE46">
        <v>27.421558999999998</v>
      </c>
      <c r="AF46">
        <v>8.6210909999999998</v>
      </c>
      <c r="AG46">
        <v>39.116087</v>
      </c>
      <c r="AH46">
        <v>22.724259</v>
      </c>
      <c r="AI46">
        <v>0</v>
      </c>
      <c r="AJ46">
        <v>0</v>
      </c>
      <c r="AK46">
        <v>50.299607000000002</v>
      </c>
      <c r="AL46">
        <v>33.866489999999999</v>
      </c>
      <c r="AM46">
        <v>10.256475</v>
      </c>
      <c r="AN46">
        <v>0.91065499999999999</v>
      </c>
      <c r="AO46">
        <v>1.10364</v>
      </c>
      <c r="AP46">
        <v>1.7422880000000001</v>
      </c>
      <c r="AQ46">
        <v>0</v>
      </c>
      <c r="AR46">
        <v>48.264119999999998</v>
      </c>
      <c r="AS46">
        <v>31.756741999999999</v>
      </c>
      <c r="AT46">
        <v>14.569362999999999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2735.0201529999999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4.0834089999999996</v>
      </c>
      <c r="K47">
        <v>667.206729</v>
      </c>
      <c r="L47">
        <v>634.53522499999997</v>
      </c>
      <c r="M47">
        <v>84.520499999999998</v>
      </c>
      <c r="N47">
        <v>114.758438</v>
      </c>
      <c r="O47">
        <v>120.141155</v>
      </c>
      <c r="P47">
        <v>122.008256</v>
      </c>
      <c r="Q47">
        <v>21.198129999999999</v>
      </c>
      <c r="R47">
        <v>20.592009000000001</v>
      </c>
      <c r="S47">
        <v>25.637982000000001</v>
      </c>
      <c r="T47">
        <v>0</v>
      </c>
      <c r="U47">
        <v>406.83505500000001</v>
      </c>
      <c r="V47">
        <v>13.843875000000001</v>
      </c>
      <c r="W47">
        <v>45.076706000000001</v>
      </c>
      <c r="X47">
        <v>95.537310000000005</v>
      </c>
      <c r="Y47">
        <v>0</v>
      </c>
      <c r="Z47">
        <v>6.3670169999999997</v>
      </c>
      <c r="AA47">
        <v>0</v>
      </c>
      <c r="AB47">
        <v>25.511686999999998</v>
      </c>
      <c r="AC47">
        <v>18.804043</v>
      </c>
      <c r="AD47">
        <v>17.710251</v>
      </c>
      <c r="AE47">
        <v>27.421558999999998</v>
      </c>
      <c r="AF47">
        <v>8.6210909999999998</v>
      </c>
      <c r="AG47">
        <v>39.116087</v>
      </c>
      <c r="AH47">
        <v>22.724259</v>
      </c>
      <c r="AI47">
        <v>0</v>
      </c>
      <c r="AJ47">
        <v>0</v>
      </c>
      <c r="AK47">
        <v>50.299607000000002</v>
      </c>
      <c r="AL47">
        <v>33.866489999999999</v>
      </c>
      <c r="AM47">
        <v>10.256475</v>
      </c>
      <c r="AN47">
        <v>0.92923999999999995</v>
      </c>
      <c r="AO47">
        <v>1.0622240000000001</v>
      </c>
      <c r="AP47">
        <v>1.7422880000000001</v>
      </c>
      <c r="AQ47">
        <v>0</v>
      </c>
      <c r="AR47">
        <v>48.264119999999998</v>
      </c>
      <c r="AS47">
        <v>31.756741999999999</v>
      </c>
      <c r="AT47">
        <v>14.569362999999999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2734.9973219999997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4.0834089999999996</v>
      </c>
      <c r="K48">
        <v>667.206729</v>
      </c>
      <c r="L48">
        <v>634.53522499999997</v>
      </c>
      <c r="M48">
        <v>84.520499999999998</v>
      </c>
      <c r="N48">
        <v>114.758438</v>
      </c>
      <c r="O48">
        <v>120.141155</v>
      </c>
      <c r="P48">
        <v>122.008256</v>
      </c>
      <c r="Q48">
        <v>21.198129999999999</v>
      </c>
      <c r="R48">
        <v>20.592009000000001</v>
      </c>
      <c r="S48">
        <v>25.637982000000001</v>
      </c>
      <c r="T48">
        <v>0</v>
      </c>
      <c r="U48">
        <v>406.83505500000001</v>
      </c>
      <c r="V48">
        <v>13.843875000000001</v>
      </c>
      <c r="W48">
        <v>45.076706000000001</v>
      </c>
      <c r="X48">
        <v>95.537310000000005</v>
      </c>
      <c r="Y48">
        <v>0</v>
      </c>
      <c r="Z48">
        <v>6.3670169999999997</v>
      </c>
      <c r="AA48">
        <v>0</v>
      </c>
      <c r="AB48">
        <v>25.511686999999998</v>
      </c>
      <c r="AC48">
        <v>18.804043</v>
      </c>
      <c r="AD48">
        <v>17.710251</v>
      </c>
      <c r="AE48">
        <v>27.421558999999998</v>
      </c>
      <c r="AF48">
        <v>8.6210909999999998</v>
      </c>
      <c r="AG48">
        <v>39.116087</v>
      </c>
      <c r="AH48">
        <v>22.724259</v>
      </c>
      <c r="AI48">
        <v>0</v>
      </c>
      <c r="AJ48">
        <v>0</v>
      </c>
      <c r="AK48">
        <v>50.299607000000002</v>
      </c>
      <c r="AL48">
        <v>33.866489999999999</v>
      </c>
      <c r="AM48">
        <v>10.256475</v>
      </c>
      <c r="AN48">
        <v>0.92923999999999995</v>
      </c>
      <c r="AO48">
        <v>1.0599400000000001</v>
      </c>
      <c r="AP48">
        <v>1.7422880000000001</v>
      </c>
      <c r="AQ48">
        <v>0</v>
      </c>
      <c r="AR48">
        <v>48.264119999999998</v>
      </c>
      <c r="AS48">
        <v>31.756741999999999</v>
      </c>
      <c r="AT48">
        <v>14.569362999999999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2734.995038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4.0834089999999996</v>
      </c>
      <c r="K49">
        <v>667.206729</v>
      </c>
      <c r="L49">
        <v>544.77105400000005</v>
      </c>
      <c r="M49">
        <v>84.520499999999998</v>
      </c>
      <c r="N49">
        <v>114.758438</v>
      </c>
      <c r="O49">
        <v>120.141155</v>
      </c>
      <c r="P49">
        <v>122.008256</v>
      </c>
      <c r="Q49">
        <v>21.198129999999999</v>
      </c>
      <c r="R49">
        <v>20.592009000000001</v>
      </c>
      <c r="S49">
        <v>25.637982000000001</v>
      </c>
      <c r="T49">
        <v>0</v>
      </c>
      <c r="U49">
        <v>406.83505500000001</v>
      </c>
      <c r="V49">
        <v>13.843875000000001</v>
      </c>
      <c r="W49">
        <v>45.076706000000001</v>
      </c>
      <c r="X49">
        <v>95.537310000000005</v>
      </c>
      <c r="Y49">
        <v>0</v>
      </c>
      <c r="Z49">
        <v>6.3670169999999997</v>
      </c>
      <c r="AA49">
        <v>0</v>
      </c>
      <c r="AB49">
        <v>25.511686999999998</v>
      </c>
      <c r="AC49">
        <v>18.804043</v>
      </c>
      <c r="AD49">
        <v>17.710251</v>
      </c>
      <c r="AE49">
        <v>27.421558999999998</v>
      </c>
      <c r="AF49">
        <v>8.6210909999999998</v>
      </c>
      <c r="AG49">
        <v>39.116087</v>
      </c>
      <c r="AH49">
        <v>22.724259</v>
      </c>
      <c r="AI49">
        <v>0</v>
      </c>
      <c r="AJ49">
        <v>0</v>
      </c>
      <c r="AK49">
        <v>50.299607000000002</v>
      </c>
      <c r="AL49">
        <v>33.866489999999999</v>
      </c>
      <c r="AM49">
        <v>10.256475</v>
      </c>
      <c r="AN49">
        <v>0.92923999999999995</v>
      </c>
      <c r="AO49">
        <v>1.133915</v>
      </c>
      <c r="AP49">
        <v>1.7422880000000001</v>
      </c>
      <c r="AQ49">
        <v>0</v>
      </c>
      <c r="AR49">
        <v>48.264119999999998</v>
      </c>
      <c r="AS49">
        <v>31.756741999999999</v>
      </c>
      <c r="AT49">
        <v>13.048411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2643.7838900000002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4.0834089999999996</v>
      </c>
      <c r="K50">
        <v>667.206729</v>
      </c>
      <c r="L50">
        <v>544.77105400000005</v>
      </c>
      <c r="M50">
        <v>84.520499999999998</v>
      </c>
      <c r="N50">
        <v>114.758438</v>
      </c>
      <c r="O50">
        <v>120.141155</v>
      </c>
      <c r="P50">
        <v>122.008256</v>
      </c>
      <c r="Q50">
        <v>21.198129999999999</v>
      </c>
      <c r="R50">
        <v>20.592009000000001</v>
      </c>
      <c r="S50">
        <v>25.637982000000001</v>
      </c>
      <c r="T50">
        <v>0</v>
      </c>
      <c r="U50">
        <v>406.83505500000001</v>
      </c>
      <c r="V50">
        <v>13.843875000000001</v>
      </c>
      <c r="W50">
        <v>45.076706000000001</v>
      </c>
      <c r="X50">
        <v>95.537310000000005</v>
      </c>
      <c r="Y50">
        <v>0</v>
      </c>
      <c r="Z50">
        <v>6.3670169999999997</v>
      </c>
      <c r="AA50">
        <v>0</v>
      </c>
      <c r="AB50">
        <v>25.511686999999998</v>
      </c>
      <c r="AC50">
        <v>18.804043</v>
      </c>
      <c r="AD50">
        <v>17.710251</v>
      </c>
      <c r="AE50">
        <v>27.421558999999998</v>
      </c>
      <c r="AF50">
        <v>8.6210909999999998</v>
      </c>
      <c r="AG50">
        <v>39.116087</v>
      </c>
      <c r="AH50">
        <v>22.724259</v>
      </c>
      <c r="AI50">
        <v>0</v>
      </c>
      <c r="AJ50">
        <v>0</v>
      </c>
      <c r="AK50">
        <v>50.299607000000002</v>
      </c>
      <c r="AL50">
        <v>45.155320000000003</v>
      </c>
      <c r="AM50">
        <v>10.256475</v>
      </c>
      <c r="AN50">
        <v>0.92923999999999995</v>
      </c>
      <c r="AO50">
        <v>1.2358819999999999</v>
      </c>
      <c r="AP50">
        <v>1.7422880000000001</v>
      </c>
      <c r="AQ50">
        <v>0</v>
      </c>
      <c r="AR50">
        <v>48.264119999999998</v>
      </c>
      <c r="AS50">
        <v>31.756741999999999</v>
      </c>
      <c r="AT50">
        <v>11.367327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2653.4936029999999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4.0834089999999996</v>
      </c>
      <c r="K51">
        <v>577.50049999999999</v>
      </c>
      <c r="L51">
        <v>535.56210799999997</v>
      </c>
      <c r="M51">
        <v>84.520499999999998</v>
      </c>
      <c r="N51">
        <v>114.758438</v>
      </c>
      <c r="O51">
        <v>120.141155</v>
      </c>
      <c r="P51">
        <v>122.008256</v>
      </c>
      <c r="Q51">
        <v>21.198129999999999</v>
      </c>
      <c r="R51">
        <v>20.592009000000001</v>
      </c>
      <c r="S51">
        <v>25.637982000000001</v>
      </c>
      <c r="T51">
        <v>0</v>
      </c>
      <c r="U51">
        <v>406.83505500000001</v>
      </c>
      <c r="V51">
        <v>13.843875000000001</v>
      </c>
      <c r="W51">
        <v>45.076706000000001</v>
      </c>
      <c r="X51">
        <v>95.537310000000005</v>
      </c>
      <c r="Y51">
        <v>0</v>
      </c>
      <c r="Z51">
        <v>6.3670169999999997</v>
      </c>
      <c r="AA51">
        <v>0</v>
      </c>
      <c r="AB51">
        <v>25.511686999999998</v>
      </c>
      <c r="AC51">
        <v>18.804043</v>
      </c>
      <c r="AD51">
        <v>17.710251</v>
      </c>
      <c r="AE51">
        <v>27.421558999999998</v>
      </c>
      <c r="AF51">
        <v>8.6210909999999998</v>
      </c>
      <c r="AG51">
        <v>39.116087</v>
      </c>
      <c r="AH51">
        <v>22.724259</v>
      </c>
      <c r="AI51">
        <v>0</v>
      </c>
      <c r="AJ51">
        <v>0</v>
      </c>
      <c r="AK51">
        <v>50.299607000000002</v>
      </c>
      <c r="AL51">
        <v>45.155320000000003</v>
      </c>
      <c r="AM51">
        <v>10.256475</v>
      </c>
      <c r="AN51">
        <v>0.92923999999999995</v>
      </c>
      <c r="AO51">
        <v>1.305288</v>
      </c>
      <c r="AP51">
        <v>1.7422880000000001</v>
      </c>
      <c r="AQ51">
        <v>0</v>
      </c>
      <c r="AR51">
        <v>48.264119999999998</v>
      </c>
      <c r="AS51">
        <v>30.988308</v>
      </c>
      <c r="AT51">
        <v>11.367327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2553.8793999999998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4.0834089999999996</v>
      </c>
      <c r="K52">
        <v>589.1585</v>
      </c>
      <c r="L52">
        <v>535.56210799999997</v>
      </c>
      <c r="M52">
        <v>84.520499999999998</v>
      </c>
      <c r="N52">
        <v>114.758438</v>
      </c>
      <c r="O52">
        <v>120.141155</v>
      </c>
      <c r="P52">
        <v>122.008256</v>
      </c>
      <c r="Q52">
        <v>21.198129999999999</v>
      </c>
      <c r="R52">
        <v>20.592009000000001</v>
      </c>
      <c r="S52">
        <v>25.637982000000001</v>
      </c>
      <c r="T52">
        <v>0</v>
      </c>
      <c r="U52">
        <v>406.83505500000001</v>
      </c>
      <c r="V52">
        <v>13.843875000000001</v>
      </c>
      <c r="W52">
        <v>45.076706000000001</v>
      </c>
      <c r="X52">
        <v>95.537310000000005</v>
      </c>
      <c r="Y52">
        <v>0</v>
      </c>
      <c r="Z52">
        <v>6.3670169999999997</v>
      </c>
      <c r="AA52">
        <v>0</v>
      </c>
      <c r="AB52">
        <v>25.511686999999998</v>
      </c>
      <c r="AC52">
        <v>18.804043</v>
      </c>
      <c r="AD52">
        <v>17.710251</v>
      </c>
      <c r="AE52">
        <v>27.421558999999998</v>
      </c>
      <c r="AF52">
        <v>8.6210909999999998</v>
      </c>
      <c r="AG52">
        <v>39.116087</v>
      </c>
      <c r="AH52">
        <v>22.724259</v>
      </c>
      <c r="AI52">
        <v>0</v>
      </c>
      <c r="AJ52">
        <v>0</v>
      </c>
      <c r="AK52">
        <v>50.299607000000002</v>
      </c>
      <c r="AL52">
        <v>45.155320000000003</v>
      </c>
      <c r="AM52">
        <v>10.256475</v>
      </c>
      <c r="AN52">
        <v>0.92923999999999995</v>
      </c>
      <c r="AO52">
        <v>1.421821</v>
      </c>
      <c r="AP52">
        <v>1.7422880000000001</v>
      </c>
      <c r="AQ52">
        <v>0</v>
      </c>
      <c r="AR52">
        <v>48.264119999999998</v>
      </c>
      <c r="AS52">
        <v>30.988308</v>
      </c>
      <c r="AT52">
        <v>11.367327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2565.6539329999996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4.0834089999999996</v>
      </c>
      <c r="K53">
        <v>560.01350000000002</v>
      </c>
      <c r="L53">
        <v>535.56210799999997</v>
      </c>
      <c r="M53">
        <v>84.520499999999998</v>
      </c>
      <c r="N53">
        <v>114.758438</v>
      </c>
      <c r="O53">
        <v>120.141155</v>
      </c>
      <c r="P53">
        <v>122.008256</v>
      </c>
      <c r="Q53">
        <v>21.198129999999999</v>
      </c>
      <c r="R53">
        <v>20.592009000000001</v>
      </c>
      <c r="S53">
        <v>25.637982000000001</v>
      </c>
      <c r="T53">
        <v>0</v>
      </c>
      <c r="U53">
        <v>406.83505500000001</v>
      </c>
      <c r="V53">
        <v>13.843875000000001</v>
      </c>
      <c r="W53">
        <v>45.076706000000001</v>
      </c>
      <c r="X53">
        <v>95.537310000000005</v>
      </c>
      <c r="Y53">
        <v>0</v>
      </c>
      <c r="Z53">
        <v>6.3670169999999997</v>
      </c>
      <c r="AA53">
        <v>0</v>
      </c>
      <c r="AB53">
        <v>25.511686999999998</v>
      </c>
      <c r="AC53">
        <v>18.804043</v>
      </c>
      <c r="AD53">
        <v>17.710251</v>
      </c>
      <c r="AE53">
        <v>29.914428000000001</v>
      </c>
      <c r="AF53">
        <v>8.6210909999999998</v>
      </c>
      <c r="AG53">
        <v>39.116087</v>
      </c>
      <c r="AH53">
        <v>36.800420000000003</v>
      </c>
      <c r="AI53">
        <v>0</v>
      </c>
      <c r="AJ53">
        <v>0</v>
      </c>
      <c r="AK53">
        <v>50.299607000000002</v>
      </c>
      <c r="AL53">
        <v>45.155320000000003</v>
      </c>
      <c r="AM53">
        <v>10.256475</v>
      </c>
      <c r="AN53">
        <v>0.92923999999999995</v>
      </c>
      <c r="AO53">
        <v>1.4358169999999999</v>
      </c>
      <c r="AP53">
        <v>6.0980080000000001</v>
      </c>
      <c r="AQ53">
        <v>0</v>
      </c>
      <c r="AR53">
        <v>48.264119999999998</v>
      </c>
      <c r="AS53">
        <v>30.988308</v>
      </c>
      <c r="AT53">
        <v>11.367327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2557.4476789999999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4.0834089999999996</v>
      </c>
      <c r="K54">
        <v>525.03949999999998</v>
      </c>
      <c r="L54">
        <v>535.56210799999997</v>
      </c>
      <c r="M54">
        <v>84.520499999999998</v>
      </c>
      <c r="N54">
        <v>114.758438</v>
      </c>
      <c r="O54">
        <v>120.141155</v>
      </c>
      <c r="P54">
        <v>122.008256</v>
      </c>
      <c r="Q54">
        <v>21.198129999999999</v>
      </c>
      <c r="R54">
        <v>20.592009000000001</v>
      </c>
      <c r="S54">
        <v>25.637982000000001</v>
      </c>
      <c r="T54">
        <v>0</v>
      </c>
      <c r="U54">
        <v>406.83505500000001</v>
      </c>
      <c r="V54">
        <v>13.843875000000001</v>
      </c>
      <c r="W54">
        <v>45.076706000000001</v>
      </c>
      <c r="X54">
        <v>95.537310000000005</v>
      </c>
      <c r="Y54">
        <v>0</v>
      </c>
      <c r="Z54">
        <v>6.3670169999999997</v>
      </c>
      <c r="AA54">
        <v>0</v>
      </c>
      <c r="AB54">
        <v>25.511686999999998</v>
      </c>
      <c r="AC54">
        <v>18.804043</v>
      </c>
      <c r="AD54">
        <v>17.710251</v>
      </c>
      <c r="AE54">
        <v>29.914428000000001</v>
      </c>
      <c r="AF54">
        <v>8.6210909999999998</v>
      </c>
      <c r="AG54">
        <v>39.116087</v>
      </c>
      <c r="AH54">
        <v>36.800420000000003</v>
      </c>
      <c r="AI54">
        <v>0</v>
      </c>
      <c r="AJ54">
        <v>0</v>
      </c>
      <c r="AK54">
        <v>50.299607000000002</v>
      </c>
      <c r="AL54">
        <v>45.155320000000003</v>
      </c>
      <c r="AM54">
        <v>10.256475</v>
      </c>
      <c r="AN54">
        <v>0.92923999999999995</v>
      </c>
      <c r="AO54">
        <v>1.516362</v>
      </c>
      <c r="AP54">
        <v>6.0980080000000001</v>
      </c>
      <c r="AQ54">
        <v>0</v>
      </c>
      <c r="AR54">
        <v>48.264119999999998</v>
      </c>
      <c r="AS54">
        <v>30.988308</v>
      </c>
      <c r="AT54">
        <v>11.367327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2522.5542239999995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4.0834089999999996</v>
      </c>
      <c r="K55">
        <v>524.06799999999998</v>
      </c>
      <c r="L55">
        <v>535.56210799999997</v>
      </c>
      <c r="M55">
        <v>84.520499999999998</v>
      </c>
      <c r="N55">
        <v>114.758438</v>
      </c>
      <c r="O55">
        <v>120.141155</v>
      </c>
      <c r="P55">
        <v>122.008256</v>
      </c>
      <c r="Q55">
        <v>21.198129999999999</v>
      </c>
      <c r="R55">
        <v>20.592009000000001</v>
      </c>
      <c r="S55">
        <v>25.637982000000001</v>
      </c>
      <c r="T55">
        <v>0</v>
      </c>
      <c r="U55">
        <v>406.83505500000001</v>
      </c>
      <c r="V55">
        <v>13.843875000000001</v>
      </c>
      <c r="W55">
        <v>45.076706000000001</v>
      </c>
      <c r="X55">
        <v>95.537310000000005</v>
      </c>
      <c r="Y55">
        <v>0</v>
      </c>
      <c r="Z55">
        <v>6.3670169999999997</v>
      </c>
      <c r="AA55">
        <v>0</v>
      </c>
      <c r="AB55">
        <v>25.511686999999998</v>
      </c>
      <c r="AC55">
        <v>18.804043</v>
      </c>
      <c r="AD55">
        <v>17.710251</v>
      </c>
      <c r="AE55">
        <v>29.914428000000001</v>
      </c>
      <c r="AF55">
        <v>8.6210909999999998</v>
      </c>
      <c r="AG55">
        <v>39.116087</v>
      </c>
      <c r="AH55">
        <v>36.800420000000003</v>
      </c>
      <c r="AI55">
        <v>0</v>
      </c>
      <c r="AJ55">
        <v>0</v>
      </c>
      <c r="AK55">
        <v>50.299607000000002</v>
      </c>
      <c r="AL55">
        <v>45.155320000000003</v>
      </c>
      <c r="AM55">
        <v>10.256475</v>
      </c>
      <c r="AN55">
        <v>0.92923999999999995</v>
      </c>
      <c r="AO55">
        <v>1.5414969999999999</v>
      </c>
      <c r="AP55">
        <v>6.0980080000000001</v>
      </c>
      <c r="AQ55">
        <v>0</v>
      </c>
      <c r="AR55">
        <v>48.264119999999998</v>
      </c>
      <c r="AS55">
        <v>30.988308</v>
      </c>
      <c r="AT55">
        <v>11.367327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2521.6078590000002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4.0834089999999996</v>
      </c>
      <c r="K56">
        <v>533.78300000000002</v>
      </c>
      <c r="L56">
        <v>535.56210799999997</v>
      </c>
      <c r="M56">
        <v>84.520499999999998</v>
      </c>
      <c r="N56">
        <v>114.758438</v>
      </c>
      <c r="O56">
        <v>120.141155</v>
      </c>
      <c r="P56">
        <v>122.008256</v>
      </c>
      <c r="Q56">
        <v>21.198129999999999</v>
      </c>
      <c r="R56">
        <v>20.592009000000001</v>
      </c>
      <c r="S56">
        <v>25.637982000000001</v>
      </c>
      <c r="T56">
        <v>0</v>
      </c>
      <c r="U56">
        <v>406.83505500000001</v>
      </c>
      <c r="V56">
        <v>13.843875000000001</v>
      </c>
      <c r="W56">
        <v>45.076706000000001</v>
      </c>
      <c r="X56">
        <v>95.537310000000005</v>
      </c>
      <c r="Y56">
        <v>0</v>
      </c>
      <c r="Z56">
        <v>6.3670169999999997</v>
      </c>
      <c r="AA56">
        <v>0</v>
      </c>
      <c r="AB56">
        <v>38.332281000000002</v>
      </c>
      <c r="AC56">
        <v>9.4020220000000005</v>
      </c>
      <c r="AD56">
        <v>17.710251</v>
      </c>
      <c r="AE56">
        <v>29.914428000000001</v>
      </c>
      <c r="AF56">
        <v>8.6210909999999998</v>
      </c>
      <c r="AG56">
        <v>39.116087</v>
      </c>
      <c r="AH56">
        <v>36.800420000000003</v>
      </c>
      <c r="AI56">
        <v>0</v>
      </c>
      <c r="AJ56">
        <v>0</v>
      </c>
      <c r="AK56">
        <v>50.299607000000002</v>
      </c>
      <c r="AL56">
        <v>45.155320000000003</v>
      </c>
      <c r="AM56">
        <v>10.256475</v>
      </c>
      <c r="AN56">
        <v>0.92923999999999995</v>
      </c>
      <c r="AO56">
        <v>1.5777699999999999</v>
      </c>
      <c r="AP56">
        <v>6.0980080000000001</v>
      </c>
      <c r="AQ56">
        <v>6.1204499999999999</v>
      </c>
      <c r="AR56">
        <v>48.264119999999998</v>
      </c>
      <c r="AS56">
        <v>30.988308</v>
      </c>
      <c r="AT56">
        <v>11.367327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2540.8981549999994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4.0834089999999996</v>
      </c>
      <c r="K57">
        <v>587.21550000000002</v>
      </c>
      <c r="L57">
        <v>544.76872200000003</v>
      </c>
      <c r="M57">
        <v>84.520499999999998</v>
      </c>
      <c r="N57">
        <v>114.758438</v>
      </c>
      <c r="O57">
        <v>120.141155</v>
      </c>
      <c r="P57">
        <v>122.008256</v>
      </c>
      <c r="Q57">
        <v>21.198129999999999</v>
      </c>
      <c r="R57">
        <v>20.592009000000001</v>
      </c>
      <c r="S57">
        <v>25.637982000000001</v>
      </c>
      <c r="T57">
        <v>0</v>
      </c>
      <c r="U57">
        <v>406.83505500000001</v>
      </c>
      <c r="V57">
        <v>13.843875000000001</v>
      </c>
      <c r="W57">
        <v>45.076706000000001</v>
      </c>
      <c r="X57">
        <v>95.537310000000005</v>
      </c>
      <c r="Y57">
        <v>0</v>
      </c>
      <c r="Z57">
        <v>6.3670169999999997</v>
      </c>
      <c r="AA57">
        <v>0</v>
      </c>
      <c r="AB57">
        <v>38.332281000000002</v>
      </c>
      <c r="AC57">
        <v>9.4020220000000005</v>
      </c>
      <c r="AD57">
        <v>17.710251</v>
      </c>
      <c r="AE57">
        <v>29.914428000000001</v>
      </c>
      <c r="AF57">
        <v>8.6210909999999998</v>
      </c>
      <c r="AG57">
        <v>39.116087</v>
      </c>
      <c r="AH57">
        <v>45.448518999999997</v>
      </c>
      <c r="AI57">
        <v>0</v>
      </c>
      <c r="AJ57">
        <v>0</v>
      </c>
      <c r="AK57">
        <v>50.299607000000002</v>
      </c>
      <c r="AL57">
        <v>33.866489999999999</v>
      </c>
      <c r="AM57">
        <v>10.256475</v>
      </c>
      <c r="AN57">
        <v>0.91065499999999999</v>
      </c>
      <c r="AO57">
        <v>1.532071</v>
      </c>
      <c r="AP57">
        <v>6.0980080000000001</v>
      </c>
      <c r="AQ57">
        <v>11.078014</v>
      </c>
      <c r="AR57">
        <v>48.264119999999998</v>
      </c>
      <c r="AS57">
        <v>30.988308</v>
      </c>
      <c r="AT57">
        <v>11.367327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2605.7898180000002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4.0834089999999996</v>
      </c>
      <c r="K58">
        <v>635.79049999999995</v>
      </c>
      <c r="L58">
        <v>544.76872200000003</v>
      </c>
      <c r="M58">
        <v>84.520499999999998</v>
      </c>
      <c r="N58">
        <v>114.758438</v>
      </c>
      <c r="O58">
        <v>120.141155</v>
      </c>
      <c r="P58">
        <v>122.008256</v>
      </c>
      <c r="Q58">
        <v>21.198129999999999</v>
      </c>
      <c r="R58">
        <v>20.592009000000001</v>
      </c>
      <c r="S58">
        <v>25.637982000000001</v>
      </c>
      <c r="T58">
        <v>0</v>
      </c>
      <c r="U58">
        <v>406.83505500000001</v>
      </c>
      <c r="V58">
        <v>13.843875000000001</v>
      </c>
      <c r="W58">
        <v>45.076706000000001</v>
      </c>
      <c r="X58">
        <v>95.537310000000005</v>
      </c>
      <c r="Y58">
        <v>0</v>
      </c>
      <c r="Z58">
        <v>6.3670169999999997</v>
      </c>
      <c r="AA58">
        <v>0</v>
      </c>
      <c r="AB58">
        <v>25.511686999999998</v>
      </c>
      <c r="AC58">
        <v>9.4020220000000005</v>
      </c>
      <c r="AD58">
        <v>17.710251</v>
      </c>
      <c r="AE58">
        <v>29.914428000000001</v>
      </c>
      <c r="AF58">
        <v>8.6210909999999998</v>
      </c>
      <c r="AG58">
        <v>39.116087</v>
      </c>
      <c r="AH58">
        <v>45.448518999999997</v>
      </c>
      <c r="AI58">
        <v>0</v>
      </c>
      <c r="AJ58">
        <v>0</v>
      </c>
      <c r="AK58">
        <v>50.299607000000002</v>
      </c>
      <c r="AL58">
        <v>33.866489999999999</v>
      </c>
      <c r="AM58">
        <v>10.256475</v>
      </c>
      <c r="AN58">
        <v>0.91065499999999999</v>
      </c>
      <c r="AO58">
        <v>1.577199</v>
      </c>
      <c r="AP58">
        <v>6.0980080000000001</v>
      </c>
      <c r="AQ58">
        <v>11.078014</v>
      </c>
      <c r="AR58">
        <v>48.264119999999998</v>
      </c>
      <c r="AS58">
        <v>30.988308</v>
      </c>
      <c r="AT58">
        <v>11.367327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2641.589352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4.0834089999999996</v>
      </c>
      <c r="K59">
        <v>667.206729</v>
      </c>
      <c r="L59">
        <v>544.76872200000003</v>
      </c>
      <c r="M59">
        <v>84.520499999999998</v>
      </c>
      <c r="N59">
        <v>114.758438</v>
      </c>
      <c r="O59">
        <v>120.141155</v>
      </c>
      <c r="P59">
        <v>122.008256</v>
      </c>
      <c r="Q59">
        <v>21.198129999999999</v>
      </c>
      <c r="R59">
        <v>20.592009000000001</v>
      </c>
      <c r="S59">
        <v>25.637982000000001</v>
      </c>
      <c r="T59">
        <v>0</v>
      </c>
      <c r="U59">
        <v>406.83505500000001</v>
      </c>
      <c r="V59">
        <v>13.843875000000001</v>
      </c>
      <c r="W59">
        <v>45.076706000000001</v>
      </c>
      <c r="X59">
        <v>95.537310000000005</v>
      </c>
      <c r="Y59">
        <v>0</v>
      </c>
      <c r="Z59">
        <v>6.3670169999999997</v>
      </c>
      <c r="AA59">
        <v>13.584484</v>
      </c>
      <c r="AB59">
        <v>0</v>
      </c>
      <c r="AC59">
        <v>9.4020220000000005</v>
      </c>
      <c r="AD59">
        <v>17.710251</v>
      </c>
      <c r="AE59">
        <v>29.914428000000001</v>
      </c>
      <c r="AF59">
        <v>8.6210909999999998</v>
      </c>
      <c r="AG59">
        <v>39.116087</v>
      </c>
      <c r="AH59">
        <v>45.448518999999997</v>
      </c>
      <c r="AI59">
        <v>0</v>
      </c>
      <c r="AJ59">
        <v>0</v>
      </c>
      <c r="AK59">
        <v>50.299607000000002</v>
      </c>
      <c r="AL59">
        <v>33.866489999999999</v>
      </c>
      <c r="AM59">
        <v>10.256475</v>
      </c>
      <c r="AN59">
        <v>0.91065499999999999</v>
      </c>
      <c r="AO59">
        <v>1.563204</v>
      </c>
      <c r="AP59">
        <v>1.9911859999999999</v>
      </c>
      <c r="AQ59">
        <v>20.564712</v>
      </c>
      <c r="AR59">
        <v>48.264119999999998</v>
      </c>
      <c r="AS59">
        <v>30.988308</v>
      </c>
      <c r="AT59">
        <v>11.367327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2666.4442590000003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4.0834089999999996</v>
      </c>
      <c r="K60">
        <v>667.206729</v>
      </c>
      <c r="L60">
        <v>544.76872200000003</v>
      </c>
      <c r="M60">
        <v>84.520499999999998</v>
      </c>
      <c r="N60">
        <v>114.758438</v>
      </c>
      <c r="O60">
        <v>120.141155</v>
      </c>
      <c r="P60">
        <v>122.008256</v>
      </c>
      <c r="Q60">
        <v>21.198129999999999</v>
      </c>
      <c r="R60">
        <v>20.592009000000001</v>
      </c>
      <c r="S60">
        <v>25.637982000000001</v>
      </c>
      <c r="T60">
        <v>0</v>
      </c>
      <c r="U60">
        <v>406.83505500000001</v>
      </c>
      <c r="V60">
        <v>13.843875000000001</v>
      </c>
      <c r="W60">
        <v>45.076706000000001</v>
      </c>
      <c r="X60">
        <v>95.537310000000005</v>
      </c>
      <c r="Y60">
        <v>0</v>
      </c>
      <c r="Z60">
        <v>6.3670169999999997</v>
      </c>
      <c r="AA60">
        <v>27.245718</v>
      </c>
      <c r="AB60">
        <v>0</v>
      </c>
      <c r="AC60">
        <v>9.4020220000000005</v>
      </c>
      <c r="AD60">
        <v>17.710251</v>
      </c>
      <c r="AE60">
        <v>29.914428000000001</v>
      </c>
      <c r="AF60">
        <v>8.6210909999999998</v>
      </c>
      <c r="AG60">
        <v>39.116087</v>
      </c>
      <c r="AH60">
        <v>45.448518999999997</v>
      </c>
      <c r="AI60">
        <v>0</v>
      </c>
      <c r="AJ60">
        <v>0</v>
      </c>
      <c r="AK60">
        <v>50.299607000000002</v>
      </c>
      <c r="AL60">
        <v>33.866489999999999</v>
      </c>
      <c r="AM60">
        <v>10.256475</v>
      </c>
      <c r="AN60">
        <v>0.91065499999999999</v>
      </c>
      <c r="AO60">
        <v>1.552065</v>
      </c>
      <c r="AP60">
        <v>1.9911859999999999</v>
      </c>
      <c r="AQ60">
        <v>30.847068</v>
      </c>
      <c r="AR60">
        <v>48.264119999999998</v>
      </c>
      <c r="AS60">
        <v>30.988308</v>
      </c>
      <c r="AT60">
        <v>11.367327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2690.3767100000005</v>
      </c>
    </row>
    <row r="61" spans="1:53">
      <c r="A61" t="s">
        <v>103</v>
      </c>
      <c r="B61">
        <v>0</v>
      </c>
      <c r="C61">
        <v>0</v>
      </c>
      <c r="D61">
        <v>6.1204499999999999</v>
      </c>
      <c r="E61">
        <v>0</v>
      </c>
      <c r="F61">
        <v>0</v>
      </c>
      <c r="G61">
        <v>0</v>
      </c>
      <c r="H61">
        <v>0</v>
      </c>
      <c r="I61">
        <v>0</v>
      </c>
      <c r="J61">
        <v>4.0834089999999996</v>
      </c>
      <c r="K61">
        <v>667.206729</v>
      </c>
      <c r="L61">
        <v>544.76872200000003</v>
      </c>
      <c r="M61">
        <v>84.520499999999998</v>
      </c>
      <c r="N61">
        <v>114.758438</v>
      </c>
      <c r="O61">
        <v>120.141155</v>
      </c>
      <c r="P61">
        <v>122.008256</v>
      </c>
      <c r="Q61">
        <v>21.198129999999999</v>
      </c>
      <c r="R61">
        <v>20.592009000000001</v>
      </c>
      <c r="S61">
        <v>25.637982000000001</v>
      </c>
      <c r="T61">
        <v>0</v>
      </c>
      <c r="U61">
        <v>406.83505500000001</v>
      </c>
      <c r="V61">
        <v>13.843875000000001</v>
      </c>
      <c r="W61">
        <v>45.076706000000001</v>
      </c>
      <c r="X61">
        <v>95.537310000000005</v>
      </c>
      <c r="Y61">
        <v>0</v>
      </c>
      <c r="Z61">
        <v>6.3670169999999997</v>
      </c>
      <c r="AA61">
        <v>38.374250000000004</v>
      </c>
      <c r="AB61">
        <v>0</v>
      </c>
      <c r="AC61">
        <v>9.4020220000000005</v>
      </c>
      <c r="AD61">
        <v>17.710251</v>
      </c>
      <c r="AE61">
        <v>29.914428000000001</v>
      </c>
      <c r="AF61">
        <v>8.6210909999999998</v>
      </c>
      <c r="AG61">
        <v>39.116087</v>
      </c>
      <c r="AH61">
        <v>45.448518999999997</v>
      </c>
      <c r="AI61">
        <v>0</v>
      </c>
      <c r="AJ61">
        <v>0</v>
      </c>
      <c r="AK61">
        <v>50.299607000000002</v>
      </c>
      <c r="AL61">
        <v>33.866489999999999</v>
      </c>
      <c r="AM61">
        <v>10.256475</v>
      </c>
      <c r="AN61">
        <v>0.91065499999999999</v>
      </c>
      <c r="AO61">
        <v>1.514648</v>
      </c>
      <c r="AP61">
        <v>1.9911859999999999</v>
      </c>
      <c r="AQ61">
        <v>33.234043999999997</v>
      </c>
      <c r="AR61">
        <v>48.264119999999998</v>
      </c>
      <c r="AS61">
        <v>30.988308</v>
      </c>
      <c r="AT61">
        <v>9.6061920000000001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2708.2141160000001</v>
      </c>
    </row>
    <row r="62" spans="1:53">
      <c r="A62" t="s">
        <v>104</v>
      </c>
      <c r="B62">
        <v>0</v>
      </c>
      <c r="C62">
        <v>0</v>
      </c>
      <c r="D62">
        <v>6.1204499999999999</v>
      </c>
      <c r="E62">
        <v>0</v>
      </c>
      <c r="F62">
        <v>0</v>
      </c>
      <c r="G62">
        <v>0</v>
      </c>
      <c r="H62">
        <v>0</v>
      </c>
      <c r="I62">
        <v>0</v>
      </c>
      <c r="J62">
        <v>4.0834089999999996</v>
      </c>
      <c r="K62">
        <v>667.206729</v>
      </c>
      <c r="L62">
        <v>544.76872200000003</v>
      </c>
      <c r="M62">
        <v>84.520499999999998</v>
      </c>
      <c r="N62">
        <v>114.758438</v>
      </c>
      <c r="O62">
        <v>120.141155</v>
      </c>
      <c r="P62">
        <v>122.008256</v>
      </c>
      <c r="Q62">
        <v>21.198129999999999</v>
      </c>
      <c r="R62">
        <v>20.592009000000001</v>
      </c>
      <c r="S62">
        <v>25.637982000000001</v>
      </c>
      <c r="T62">
        <v>0</v>
      </c>
      <c r="U62">
        <v>406.83505500000001</v>
      </c>
      <c r="V62">
        <v>13.843875000000001</v>
      </c>
      <c r="W62">
        <v>45.076706000000001</v>
      </c>
      <c r="X62">
        <v>95.537310000000005</v>
      </c>
      <c r="Y62">
        <v>0</v>
      </c>
      <c r="Z62">
        <v>6.3670169999999997</v>
      </c>
      <c r="AA62">
        <v>38.374250000000004</v>
      </c>
      <c r="AB62">
        <v>0</v>
      </c>
      <c r="AC62">
        <v>9.4020220000000005</v>
      </c>
      <c r="AD62">
        <v>17.710251</v>
      </c>
      <c r="AE62">
        <v>29.914428000000001</v>
      </c>
      <c r="AF62">
        <v>8.6210909999999998</v>
      </c>
      <c r="AG62">
        <v>39.116087</v>
      </c>
      <c r="AH62">
        <v>45.448518999999997</v>
      </c>
      <c r="AI62">
        <v>0</v>
      </c>
      <c r="AJ62">
        <v>0</v>
      </c>
      <c r="AK62">
        <v>50.299607000000002</v>
      </c>
      <c r="AL62">
        <v>33.866489999999999</v>
      </c>
      <c r="AM62">
        <v>10.256475</v>
      </c>
      <c r="AN62">
        <v>0.91065499999999999</v>
      </c>
      <c r="AO62">
        <v>1.495512</v>
      </c>
      <c r="AP62">
        <v>1.9911859999999999</v>
      </c>
      <c r="AQ62">
        <v>33.234043999999997</v>
      </c>
      <c r="AR62">
        <v>48.264119999999998</v>
      </c>
      <c r="AS62">
        <v>30.988308</v>
      </c>
      <c r="AT62">
        <v>9.6061920000000001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2708.1949800000002</v>
      </c>
    </row>
    <row r="63" spans="1:53">
      <c r="A63" t="s">
        <v>105</v>
      </c>
      <c r="B63">
        <v>0</v>
      </c>
      <c r="C63">
        <v>0</v>
      </c>
      <c r="D63">
        <v>6.1204499999999999</v>
      </c>
      <c r="E63">
        <v>0</v>
      </c>
      <c r="F63">
        <v>0</v>
      </c>
      <c r="G63">
        <v>0</v>
      </c>
      <c r="H63">
        <v>0</v>
      </c>
      <c r="I63">
        <v>0</v>
      </c>
      <c r="J63">
        <v>4.0834089999999996</v>
      </c>
      <c r="K63">
        <v>667.206729</v>
      </c>
      <c r="L63">
        <v>544.76872200000003</v>
      </c>
      <c r="M63">
        <v>84.520499999999998</v>
      </c>
      <c r="N63">
        <v>114.758438</v>
      </c>
      <c r="O63">
        <v>120.141155</v>
      </c>
      <c r="P63">
        <v>122.008256</v>
      </c>
      <c r="Q63">
        <v>21.198129999999999</v>
      </c>
      <c r="R63">
        <v>20.592009000000001</v>
      </c>
      <c r="S63">
        <v>25.637982000000001</v>
      </c>
      <c r="T63">
        <v>0</v>
      </c>
      <c r="U63">
        <v>406.83505500000001</v>
      </c>
      <c r="V63">
        <v>13.843875000000001</v>
      </c>
      <c r="W63">
        <v>45.076706000000001</v>
      </c>
      <c r="X63">
        <v>95.537310000000005</v>
      </c>
      <c r="Y63">
        <v>0</v>
      </c>
      <c r="Z63">
        <v>6.3670169999999997</v>
      </c>
      <c r="AA63">
        <v>38.374250000000004</v>
      </c>
      <c r="AB63">
        <v>0</v>
      </c>
      <c r="AC63">
        <v>9.4020220000000005</v>
      </c>
      <c r="AD63">
        <v>17.710251</v>
      </c>
      <c r="AE63">
        <v>29.914428000000001</v>
      </c>
      <c r="AF63">
        <v>8.6210909999999998</v>
      </c>
      <c r="AG63">
        <v>39.116087</v>
      </c>
      <c r="AH63">
        <v>68.172777999999994</v>
      </c>
      <c r="AI63">
        <v>0</v>
      </c>
      <c r="AJ63">
        <v>0</v>
      </c>
      <c r="AK63">
        <v>50.299607000000002</v>
      </c>
      <c r="AL63">
        <v>33.866489999999999</v>
      </c>
      <c r="AM63">
        <v>10.256475</v>
      </c>
      <c r="AN63">
        <v>0.91065499999999999</v>
      </c>
      <c r="AO63">
        <v>1.491798</v>
      </c>
      <c r="AP63">
        <v>1.9911859999999999</v>
      </c>
      <c r="AQ63">
        <v>33.234043999999997</v>
      </c>
      <c r="AR63">
        <v>48.264119999999998</v>
      </c>
      <c r="AS63">
        <v>30.988308</v>
      </c>
      <c r="AT63">
        <v>9.6061920000000001</v>
      </c>
      <c r="AU63">
        <v>0</v>
      </c>
      <c r="AV63">
        <v>0</v>
      </c>
      <c r="AW63">
        <v>0</v>
      </c>
      <c r="AX63">
        <v>11.712403999999999</v>
      </c>
      <c r="AY63">
        <v>0</v>
      </c>
      <c r="AZ63">
        <v>0</v>
      </c>
      <c r="BA63">
        <f t="shared" si="0"/>
        <v>2742.6279290000002</v>
      </c>
    </row>
    <row r="64" spans="1:53">
      <c r="A64" t="s">
        <v>106</v>
      </c>
      <c r="B64">
        <v>0</v>
      </c>
      <c r="C64">
        <v>0</v>
      </c>
      <c r="D64">
        <v>6.1204499999999999</v>
      </c>
      <c r="E64">
        <v>0</v>
      </c>
      <c r="F64">
        <v>0</v>
      </c>
      <c r="G64">
        <v>0</v>
      </c>
      <c r="H64">
        <v>0</v>
      </c>
      <c r="I64">
        <v>0</v>
      </c>
      <c r="J64">
        <v>4.0834089999999996</v>
      </c>
      <c r="K64">
        <v>667.206729</v>
      </c>
      <c r="L64">
        <v>544.76872200000003</v>
      </c>
      <c r="M64">
        <v>84.520499999999998</v>
      </c>
      <c r="N64">
        <v>114.758438</v>
      </c>
      <c r="O64">
        <v>120.141155</v>
      </c>
      <c r="P64">
        <v>122.008256</v>
      </c>
      <c r="Q64">
        <v>21.198129999999999</v>
      </c>
      <c r="R64">
        <v>20.592009000000001</v>
      </c>
      <c r="S64">
        <v>25.637982000000001</v>
      </c>
      <c r="T64">
        <v>0</v>
      </c>
      <c r="U64">
        <v>406.83505500000001</v>
      </c>
      <c r="V64">
        <v>13.843875000000001</v>
      </c>
      <c r="W64">
        <v>45.076706000000001</v>
      </c>
      <c r="X64">
        <v>95.537310000000005</v>
      </c>
      <c r="Y64">
        <v>0</v>
      </c>
      <c r="Z64">
        <v>6.3670169999999997</v>
      </c>
      <c r="AA64">
        <v>38.374250000000004</v>
      </c>
      <c r="AB64">
        <v>0</v>
      </c>
      <c r="AC64">
        <v>9.4020220000000005</v>
      </c>
      <c r="AD64">
        <v>17.710251</v>
      </c>
      <c r="AE64">
        <v>29.914428000000001</v>
      </c>
      <c r="AF64">
        <v>8.6210909999999998</v>
      </c>
      <c r="AG64">
        <v>39.116087</v>
      </c>
      <c r="AH64">
        <v>68.172777999999994</v>
      </c>
      <c r="AI64">
        <v>0</v>
      </c>
      <c r="AJ64">
        <v>0</v>
      </c>
      <c r="AK64">
        <v>50.299607000000002</v>
      </c>
      <c r="AL64">
        <v>33.866489999999999</v>
      </c>
      <c r="AM64">
        <v>10.256475</v>
      </c>
      <c r="AN64">
        <v>0.91065499999999999</v>
      </c>
      <c r="AO64">
        <v>1.4949399999999999</v>
      </c>
      <c r="AP64">
        <v>1.9911859999999999</v>
      </c>
      <c r="AQ64">
        <v>33.234043999999997</v>
      </c>
      <c r="AR64">
        <v>48.264119999999998</v>
      </c>
      <c r="AS64">
        <v>30.988308</v>
      </c>
      <c r="AT64">
        <v>9.6061920000000001</v>
      </c>
      <c r="AU64">
        <v>0</v>
      </c>
      <c r="AV64">
        <v>0</v>
      </c>
      <c r="AW64">
        <v>0</v>
      </c>
      <c r="AX64">
        <v>11.712403999999999</v>
      </c>
      <c r="AY64">
        <v>0</v>
      </c>
      <c r="AZ64">
        <v>0</v>
      </c>
      <c r="BA64">
        <f t="shared" si="0"/>
        <v>2742.6310710000002</v>
      </c>
    </row>
    <row r="65" spans="1:53">
      <c r="A65" t="s">
        <v>107</v>
      </c>
      <c r="B65">
        <v>0</v>
      </c>
      <c r="C65">
        <v>0</v>
      </c>
      <c r="D65">
        <v>6.1204499999999999</v>
      </c>
      <c r="E65">
        <v>0</v>
      </c>
      <c r="F65">
        <v>0</v>
      </c>
      <c r="G65">
        <v>0</v>
      </c>
      <c r="H65">
        <v>0</v>
      </c>
      <c r="I65">
        <v>0</v>
      </c>
      <c r="J65">
        <v>1.064764</v>
      </c>
      <c r="K65">
        <v>667.206729</v>
      </c>
      <c r="L65">
        <v>544.76872200000003</v>
      </c>
      <c r="M65">
        <v>84.520499999999998</v>
      </c>
      <c r="N65">
        <v>114.758438</v>
      </c>
      <c r="O65">
        <v>120.141155</v>
      </c>
      <c r="P65">
        <v>122.008256</v>
      </c>
      <c r="Q65">
        <v>21.198129999999999</v>
      </c>
      <c r="R65">
        <v>20.592009000000001</v>
      </c>
      <c r="S65">
        <v>25.637982000000001</v>
      </c>
      <c r="T65">
        <v>0</v>
      </c>
      <c r="U65">
        <v>406.83505500000001</v>
      </c>
      <c r="V65">
        <v>13.843875000000001</v>
      </c>
      <c r="W65">
        <v>45.076706000000001</v>
      </c>
      <c r="X65">
        <v>95.537310000000005</v>
      </c>
      <c r="Y65">
        <v>0</v>
      </c>
      <c r="Z65">
        <v>6.3670169999999997</v>
      </c>
      <c r="AA65">
        <v>36.839280000000002</v>
      </c>
      <c r="AB65">
        <v>0</v>
      </c>
      <c r="AC65">
        <v>9.4020220000000005</v>
      </c>
      <c r="AD65">
        <v>17.710251</v>
      </c>
      <c r="AE65">
        <v>29.914428000000001</v>
      </c>
      <c r="AF65">
        <v>8.6210909999999998</v>
      </c>
      <c r="AG65">
        <v>39.116087</v>
      </c>
      <c r="AH65">
        <v>68.172777999999994</v>
      </c>
      <c r="AI65">
        <v>0</v>
      </c>
      <c r="AJ65">
        <v>0</v>
      </c>
      <c r="AK65">
        <v>50.299607000000002</v>
      </c>
      <c r="AL65">
        <v>33.866489999999999</v>
      </c>
      <c r="AM65">
        <v>10.256475</v>
      </c>
      <c r="AN65">
        <v>0.91065499999999999</v>
      </c>
      <c r="AO65">
        <v>1.535784</v>
      </c>
      <c r="AP65">
        <v>2.3645339999999999</v>
      </c>
      <c r="AQ65">
        <v>30.847068</v>
      </c>
      <c r="AR65">
        <v>48.264119999999998</v>
      </c>
      <c r="AS65">
        <v>30.988308</v>
      </c>
      <c r="AT65">
        <v>9.6061920000000001</v>
      </c>
      <c r="AU65">
        <v>0</v>
      </c>
      <c r="AV65">
        <v>0</v>
      </c>
      <c r="AW65">
        <v>0</v>
      </c>
      <c r="AX65">
        <v>11.712403999999999</v>
      </c>
      <c r="AY65">
        <v>0</v>
      </c>
      <c r="AZ65">
        <v>0</v>
      </c>
      <c r="BA65">
        <f t="shared" si="0"/>
        <v>2736.1046720000004</v>
      </c>
    </row>
    <row r="66" spans="1:53">
      <c r="A66" t="s">
        <v>108</v>
      </c>
      <c r="B66">
        <v>0</v>
      </c>
      <c r="C66">
        <v>0</v>
      </c>
      <c r="D66">
        <v>6.1204499999999999</v>
      </c>
      <c r="E66">
        <v>0</v>
      </c>
      <c r="F66">
        <v>0</v>
      </c>
      <c r="G66">
        <v>0</v>
      </c>
      <c r="H66">
        <v>0</v>
      </c>
      <c r="I66">
        <v>0</v>
      </c>
      <c r="J66">
        <v>1.064764</v>
      </c>
      <c r="K66">
        <v>667.206729</v>
      </c>
      <c r="L66">
        <v>544.76872200000003</v>
      </c>
      <c r="M66">
        <v>84.520499999999998</v>
      </c>
      <c r="N66">
        <v>114.758438</v>
      </c>
      <c r="O66">
        <v>120.141155</v>
      </c>
      <c r="P66">
        <v>122.008256</v>
      </c>
      <c r="Q66">
        <v>21.198129999999999</v>
      </c>
      <c r="R66">
        <v>20.592009000000001</v>
      </c>
      <c r="S66">
        <v>25.637982000000001</v>
      </c>
      <c r="T66">
        <v>0</v>
      </c>
      <c r="U66">
        <v>406.83505500000001</v>
      </c>
      <c r="V66">
        <v>13.843875000000001</v>
      </c>
      <c r="W66">
        <v>45.076706000000001</v>
      </c>
      <c r="X66">
        <v>95.537310000000005</v>
      </c>
      <c r="Y66">
        <v>0</v>
      </c>
      <c r="Z66">
        <v>6.3670169999999997</v>
      </c>
      <c r="AA66">
        <v>27.245718</v>
      </c>
      <c r="AB66">
        <v>0</v>
      </c>
      <c r="AC66">
        <v>18.804043</v>
      </c>
      <c r="AD66">
        <v>17.710251</v>
      </c>
      <c r="AE66">
        <v>29.914428000000001</v>
      </c>
      <c r="AF66">
        <v>8.6210909999999998</v>
      </c>
      <c r="AG66">
        <v>39.116087</v>
      </c>
      <c r="AH66">
        <v>68.172777999999994</v>
      </c>
      <c r="AI66">
        <v>0</v>
      </c>
      <c r="AJ66">
        <v>0</v>
      </c>
      <c r="AK66">
        <v>50.299607000000002</v>
      </c>
      <c r="AL66">
        <v>33.866489999999999</v>
      </c>
      <c r="AM66">
        <v>10.256475</v>
      </c>
      <c r="AN66">
        <v>0.91065499999999999</v>
      </c>
      <c r="AO66">
        <v>1.532071</v>
      </c>
      <c r="AP66">
        <v>2.3645339999999999</v>
      </c>
      <c r="AQ66">
        <v>31.214295</v>
      </c>
      <c r="AR66">
        <v>48.264119999999998</v>
      </c>
      <c r="AS66">
        <v>30.988308</v>
      </c>
      <c r="AT66">
        <v>9.6061920000000001</v>
      </c>
      <c r="AU66">
        <v>0</v>
      </c>
      <c r="AV66">
        <v>0</v>
      </c>
      <c r="AW66">
        <v>0</v>
      </c>
      <c r="AX66">
        <v>11.712403999999999</v>
      </c>
      <c r="AY66">
        <v>0</v>
      </c>
      <c r="AZ66">
        <v>0</v>
      </c>
      <c r="BA66">
        <f t="shared" si="0"/>
        <v>2736.2766450000004</v>
      </c>
    </row>
    <row r="67" spans="1:53">
      <c r="A67" t="s">
        <v>109</v>
      </c>
      <c r="B67">
        <v>0</v>
      </c>
      <c r="C67">
        <v>0</v>
      </c>
      <c r="D67">
        <v>6.1204499999999999</v>
      </c>
      <c r="E67">
        <v>0</v>
      </c>
      <c r="F67">
        <v>0</v>
      </c>
      <c r="G67">
        <v>0</v>
      </c>
      <c r="H67">
        <v>0</v>
      </c>
      <c r="I67">
        <v>0</v>
      </c>
      <c r="J67">
        <v>1.064764</v>
      </c>
      <c r="K67">
        <v>667.206729</v>
      </c>
      <c r="L67">
        <v>544.76872200000003</v>
      </c>
      <c r="M67">
        <v>84.520499999999998</v>
      </c>
      <c r="N67">
        <v>114.758438</v>
      </c>
      <c r="O67">
        <v>120.141155</v>
      </c>
      <c r="P67">
        <v>122.008256</v>
      </c>
      <c r="Q67">
        <v>21.198129999999999</v>
      </c>
      <c r="R67">
        <v>20.592009000000001</v>
      </c>
      <c r="S67">
        <v>25.637982000000001</v>
      </c>
      <c r="T67">
        <v>0</v>
      </c>
      <c r="U67">
        <v>406.83505500000001</v>
      </c>
      <c r="V67">
        <v>13.843875000000001</v>
      </c>
      <c r="W67">
        <v>45.076706000000001</v>
      </c>
      <c r="X67">
        <v>95.537310000000005</v>
      </c>
      <c r="Y67">
        <v>0</v>
      </c>
      <c r="Z67">
        <v>6.3670169999999997</v>
      </c>
      <c r="AA67">
        <v>13.584484</v>
      </c>
      <c r="AB67">
        <v>12.691093</v>
      </c>
      <c r="AC67">
        <v>18.804043</v>
      </c>
      <c r="AD67">
        <v>17.710251</v>
      </c>
      <c r="AE67">
        <v>29.914428000000001</v>
      </c>
      <c r="AF67">
        <v>8.6210909999999998</v>
      </c>
      <c r="AG67">
        <v>39.116087</v>
      </c>
      <c r="AH67">
        <v>78.200891999999996</v>
      </c>
      <c r="AI67">
        <v>0</v>
      </c>
      <c r="AJ67">
        <v>0</v>
      </c>
      <c r="AK67">
        <v>50.299607000000002</v>
      </c>
      <c r="AL67">
        <v>33.866489999999999</v>
      </c>
      <c r="AM67">
        <v>10.256475</v>
      </c>
      <c r="AN67">
        <v>0.91065499999999999</v>
      </c>
      <c r="AO67">
        <v>1.484372</v>
      </c>
      <c r="AP67">
        <v>2.3645339999999999</v>
      </c>
      <c r="AQ67">
        <v>31.214295</v>
      </c>
      <c r="AR67">
        <v>48.264119999999998</v>
      </c>
      <c r="AS67">
        <v>30.988308</v>
      </c>
      <c r="AT67">
        <v>9.6061920000000001</v>
      </c>
      <c r="AU67">
        <v>0</v>
      </c>
      <c r="AV67">
        <v>0</v>
      </c>
      <c r="AW67">
        <v>0</v>
      </c>
      <c r="AX67">
        <v>11.712403999999999</v>
      </c>
      <c r="AY67">
        <v>0</v>
      </c>
      <c r="AZ67">
        <v>0</v>
      </c>
      <c r="BA67">
        <f t="shared" si="0"/>
        <v>2745.2869189999997</v>
      </c>
    </row>
    <row r="68" spans="1:53">
      <c r="A68" t="s">
        <v>110</v>
      </c>
      <c r="B68">
        <v>0</v>
      </c>
      <c r="C68">
        <v>0</v>
      </c>
      <c r="D68">
        <v>6.1204499999999999</v>
      </c>
      <c r="E68">
        <v>0</v>
      </c>
      <c r="F68">
        <v>0</v>
      </c>
      <c r="G68">
        <v>0</v>
      </c>
      <c r="H68">
        <v>0</v>
      </c>
      <c r="I68">
        <v>0</v>
      </c>
      <c r="J68">
        <v>1.064764</v>
      </c>
      <c r="K68">
        <v>667.206729</v>
      </c>
      <c r="L68">
        <v>544.76872200000003</v>
      </c>
      <c r="M68">
        <v>84.520499999999998</v>
      </c>
      <c r="N68">
        <v>114.758438</v>
      </c>
      <c r="O68">
        <v>120.141155</v>
      </c>
      <c r="P68">
        <v>122.008256</v>
      </c>
      <c r="Q68">
        <v>21.198129999999999</v>
      </c>
      <c r="R68">
        <v>20.592009000000001</v>
      </c>
      <c r="S68">
        <v>25.637982000000001</v>
      </c>
      <c r="T68">
        <v>0</v>
      </c>
      <c r="U68">
        <v>406.83505500000001</v>
      </c>
      <c r="V68">
        <v>13.843875000000001</v>
      </c>
      <c r="W68">
        <v>45.076706000000001</v>
      </c>
      <c r="X68">
        <v>95.537310000000005</v>
      </c>
      <c r="Y68">
        <v>0</v>
      </c>
      <c r="Z68">
        <v>6.3670169999999997</v>
      </c>
      <c r="AA68">
        <v>13.584484</v>
      </c>
      <c r="AB68">
        <v>12.691093</v>
      </c>
      <c r="AC68">
        <v>18.804043</v>
      </c>
      <c r="AD68">
        <v>17.710251</v>
      </c>
      <c r="AE68">
        <v>29.914428000000001</v>
      </c>
      <c r="AF68">
        <v>8.6210909999999998</v>
      </c>
      <c r="AG68">
        <v>39.116087</v>
      </c>
      <c r="AH68">
        <v>78.200891999999996</v>
      </c>
      <c r="AI68">
        <v>0</v>
      </c>
      <c r="AJ68">
        <v>0</v>
      </c>
      <c r="AK68">
        <v>50.299607000000002</v>
      </c>
      <c r="AL68">
        <v>33.866489999999999</v>
      </c>
      <c r="AM68">
        <v>10.256475</v>
      </c>
      <c r="AN68">
        <v>0.91065499999999999</v>
      </c>
      <c r="AO68">
        <v>1.3529869999999999</v>
      </c>
      <c r="AP68">
        <v>2.3645339999999999</v>
      </c>
      <c r="AQ68">
        <v>31.214295</v>
      </c>
      <c r="AR68">
        <v>48.264119999999998</v>
      </c>
      <c r="AS68">
        <v>30.988308</v>
      </c>
      <c r="AT68">
        <v>9.6061920000000001</v>
      </c>
      <c r="AU68">
        <v>0</v>
      </c>
      <c r="AV68">
        <v>0</v>
      </c>
      <c r="AW68">
        <v>0</v>
      </c>
      <c r="AX68">
        <v>11.712403999999999</v>
      </c>
      <c r="AY68">
        <v>0</v>
      </c>
      <c r="AZ68">
        <v>0</v>
      </c>
      <c r="BA68">
        <f t="shared" ref="BA68:BA99" si="1">SUM(B68:AZ68)</f>
        <v>2745.155534</v>
      </c>
    </row>
    <row r="69" spans="1:53">
      <c r="A69" t="s">
        <v>111</v>
      </c>
      <c r="B69">
        <v>0</v>
      </c>
      <c r="C69">
        <v>0</v>
      </c>
      <c r="D69">
        <v>6.1204499999999999</v>
      </c>
      <c r="E69">
        <v>0</v>
      </c>
      <c r="F69">
        <v>0</v>
      </c>
      <c r="G69">
        <v>0</v>
      </c>
      <c r="H69">
        <v>0</v>
      </c>
      <c r="I69">
        <v>0</v>
      </c>
      <c r="J69">
        <v>1.064764</v>
      </c>
      <c r="K69">
        <v>667.206729</v>
      </c>
      <c r="L69">
        <v>544.76872200000003</v>
      </c>
      <c r="M69">
        <v>84.520499999999998</v>
      </c>
      <c r="N69">
        <v>114.758438</v>
      </c>
      <c r="O69">
        <v>120.141155</v>
      </c>
      <c r="P69">
        <v>122.008256</v>
      </c>
      <c r="Q69">
        <v>21.198129999999999</v>
      </c>
      <c r="R69">
        <v>20.592009000000001</v>
      </c>
      <c r="S69">
        <v>25.637982000000001</v>
      </c>
      <c r="T69">
        <v>0</v>
      </c>
      <c r="U69">
        <v>406.83505500000001</v>
      </c>
      <c r="V69">
        <v>13.843875000000001</v>
      </c>
      <c r="W69">
        <v>45.076706000000001</v>
      </c>
      <c r="X69">
        <v>95.537310000000005</v>
      </c>
      <c r="Y69">
        <v>0</v>
      </c>
      <c r="Z69">
        <v>6.3670169999999997</v>
      </c>
      <c r="AA69">
        <v>13.648953000000001</v>
      </c>
      <c r="AB69">
        <v>12.691093</v>
      </c>
      <c r="AC69">
        <v>18.804043</v>
      </c>
      <c r="AD69">
        <v>17.710251</v>
      </c>
      <c r="AE69">
        <v>29.914428000000001</v>
      </c>
      <c r="AF69">
        <v>8.6210909999999998</v>
      </c>
      <c r="AG69">
        <v>39.116087</v>
      </c>
      <c r="AH69">
        <v>78.200891999999996</v>
      </c>
      <c r="AI69">
        <v>0</v>
      </c>
      <c r="AJ69">
        <v>0</v>
      </c>
      <c r="AK69">
        <v>50.299607000000002</v>
      </c>
      <c r="AL69">
        <v>20.319894000000001</v>
      </c>
      <c r="AM69">
        <v>10.256475</v>
      </c>
      <c r="AN69">
        <v>0.91065499999999999</v>
      </c>
      <c r="AO69">
        <v>1.2481640000000001</v>
      </c>
      <c r="AP69">
        <v>2.3645339999999999</v>
      </c>
      <c r="AQ69">
        <v>31.214295</v>
      </c>
      <c r="AR69">
        <v>48.264119999999998</v>
      </c>
      <c r="AS69">
        <v>30.988308</v>
      </c>
      <c r="AT69">
        <v>9.6061920000000001</v>
      </c>
      <c r="AU69">
        <v>0</v>
      </c>
      <c r="AV69">
        <v>0</v>
      </c>
      <c r="AW69">
        <v>0</v>
      </c>
      <c r="AX69">
        <v>11.712403999999999</v>
      </c>
      <c r="AY69">
        <v>0</v>
      </c>
      <c r="AZ69">
        <v>0</v>
      </c>
      <c r="BA69">
        <f t="shared" si="1"/>
        <v>2731.5685840000001</v>
      </c>
    </row>
    <row r="70" spans="1:53">
      <c r="A70" t="s">
        <v>112</v>
      </c>
      <c r="B70">
        <v>0</v>
      </c>
      <c r="C70">
        <v>0</v>
      </c>
      <c r="D70">
        <v>6.1204499999999999</v>
      </c>
      <c r="E70">
        <v>0</v>
      </c>
      <c r="F70">
        <v>0</v>
      </c>
      <c r="G70">
        <v>0</v>
      </c>
      <c r="H70">
        <v>0</v>
      </c>
      <c r="I70">
        <v>0</v>
      </c>
      <c r="J70">
        <v>1.064764</v>
      </c>
      <c r="K70">
        <v>667.206729</v>
      </c>
      <c r="L70">
        <v>544.76872200000003</v>
      </c>
      <c r="M70">
        <v>84.520499999999998</v>
      </c>
      <c r="N70">
        <v>114.758438</v>
      </c>
      <c r="O70">
        <v>120.141155</v>
      </c>
      <c r="P70">
        <v>122.008256</v>
      </c>
      <c r="Q70">
        <v>21.198129999999999</v>
      </c>
      <c r="R70">
        <v>20.592009000000001</v>
      </c>
      <c r="S70">
        <v>25.637982000000001</v>
      </c>
      <c r="T70">
        <v>0</v>
      </c>
      <c r="U70">
        <v>406.83505500000001</v>
      </c>
      <c r="V70">
        <v>13.843875000000001</v>
      </c>
      <c r="W70">
        <v>45.076706000000001</v>
      </c>
      <c r="X70">
        <v>95.537310000000005</v>
      </c>
      <c r="Y70">
        <v>0</v>
      </c>
      <c r="Z70">
        <v>6.3670169999999997</v>
      </c>
      <c r="AA70">
        <v>13.648953000000001</v>
      </c>
      <c r="AB70">
        <v>25.511686999999998</v>
      </c>
      <c r="AC70">
        <v>18.804043</v>
      </c>
      <c r="AD70">
        <v>17.710251</v>
      </c>
      <c r="AE70">
        <v>29.914428000000001</v>
      </c>
      <c r="AF70">
        <v>8.6210909999999998</v>
      </c>
      <c r="AG70">
        <v>39.116087</v>
      </c>
      <c r="AH70">
        <v>78.200891999999996</v>
      </c>
      <c r="AI70">
        <v>0</v>
      </c>
      <c r="AJ70">
        <v>0</v>
      </c>
      <c r="AK70">
        <v>50.299607000000002</v>
      </c>
      <c r="AL70">
        <v>20.319894000000001</v>
      </c>
      <c r="AM70">
        <v>10.256475</v>
      </c>
      <c r="AN70">
        <v>0.91065499999999999</v>
      </c>
      <c r="AO70">
        <v>1.175902</v>
      </c>
      <c r="AP70">
        <v>2.3645339999999999</v>
      </c>
      <c r="AQ70">
        <v>29.990205</v>
      </c>
      <c r="AR70">
        <v>48.264119999999998</v>
      </c>
      <c r="AS70">
        <v>30.988308</v>
      </c>
      <c r="AT70">
        <v>9.6061920000000001</v>
      </c>
      <c r="AU70">
        <v>0</v>
      </c>
      <c r="AV70">
        <v>0</v>
      </c>
      <c r="AW70">
        <v>0</v>
      </c>
      <c r="AX70">
        <v>11.712403999999999</v>
      </c>
      <c r="AY70">
        <v>0</v>
      </c>
      <c r="AZ70">
        <v>0</v>
      </c>
      <c r="BA70">
        <f t="shared" si="1"/>
        <v>2743.0928260000001</v>
      </c>
    </row>
    <row r="71" spans="1:53">
      <c r="A71" t="s">
        <v>113</v>
      </c>
      <c r="B71">
        <v>0</v>
      </c>
      <c r="C71">
        <v>0</v>
      </c>
      <c r="D71">
        <v>6.1204499999999999</v>
      </c>
      <c r="E71">
        <v>0</v>
      </c>
      <c r="F71">
        <v>0</v>
      </c>
      <c r="G71">
        <v>0</v>
      </c>
      <c r="H71">
        <v>0</v>
      </c>
      <c r="I71">
        <v>0</v>
      </c>
      <c r="J71">
        <v>1.064764</v>
      </c>
      <c r="K71">
        <v>667.206729</v>
      </c>
      <c r="L71">
        <v>544.76872200000003</v>
      </c>
      <c r="M71">
        <v>84.520499999999998</v>
      </c>
      <c r="N71">
        <v>114.758438</v>
      </c>
      <c r="O71">
        <v>120.141155</v>
      </c>
      <c r="P71">
        <v>122.008256</v>
      </c>
      <c r="Q71">
        <v>21.198129999999999</v>
      </c>
      <c r="R71">
        <v>20.592009000000001</v>
      </c>
      <c r="S71">
        <v>25.637982000000001</v>
      </c>
      <c r="T71">
        <v>0</v>
      </c>
      <c r="U71">
        <v>406.83505500000001</v>
      </c>
      <c r="V71">
        <v>13.843875000000001</v>
      </c>
      <c r="W71">
        <v>45.076706000000001</v>
      </c>
      <c r="X71">
        <v>95.537310000000005</v>
      </c>
      <c r="Y71">
        <v>0</v>
      </c>
      <c r="Z71">
        <v>12.8238</v>
      </c>
      <c r="AA71">
        <v>13.648953000000001</v>
      </c>
      <c r="AB71">
        <v>25.511686999999998</v>
      </c>
      <c r="AC71">
        <v>18.804043</v>
      </c>
      <c r="AD71">
        <v>17.710251</v>
      </c>
      <c r="AE71">
        <v>29.914428000000001</v>
      </c>
      <c r="AF71">
        <v>8.6210909999999998</v>
      </c>
      <c r="AG71">
        <v>39.116087</v>
      </c>
      <c r="AH71">
        <v>78.200891999999996</v>
      </c>
      <c r="AI71">
        <v>0</v>
      </c>
      <c r="AJ71">
        <v>0</v>
      </c>
      <c r="AK71">
        <v>50.299607000000002</v>
      </c>
      <c r="AL71">
        <v>20.319894000000001</v>
      </c>
      <c r="AM71">
        <v>10.256475</v>
      </c>
      <c r="AN71">
        <v>0.91065499999999999</v>
      </c>
      <c r="AO71">
        <v>1.0650809999999999</v>
      </c>
      <c r="AP71">
        <v>2.3645339999999999</v>
      </c>
      <c r="AQ71">
        <v>20.809529999999999</v>
      </c>
      <c r="AR71">
        <v>48.264119999999998</v>
      </c>
      <c r="AS71">
        <v>30.988308</v>
      </c>
      <c r="AT71">
        <v>9.6061920000000001</v>
      </c>
      <c r="AU71">
        <v>0</v>
      </c>
      <c r="AV71">
        <v>0</v>
      </c>
      <c r="AW71">
        <v>0</v>
      </c>
      <c r="AX71">
        <v>11.712403999999999</v>
      </c>
      <c r="AY71">
        <v>0</v>
      </c>
      <c r="AZ71">
        <v>0</v>
      </c>
      <c r="BA71">
        <f t="shared" si="1"/>
        <v>2740.2581130000003</v>
      </c>
    </row>
    <row r="72" spans="1:53">
      <c r="A72" t="s">
        <v>114</v>
      </c>
      <c r="B72">
        <v>0</v>
      </c>
      <c r="C72">
        <v>0</v>
      </c>
      <c r="D72">
        <v>6.1204499999999999</v>
      </c>
      <c r="E72">
        <v>0</v>
      </c>
      <c r="F72">
        <v>0</v>
      </c>
      <c r="G72">
        <v>0</v>
      </c>
      <c r="H72">
        <v>0</v>
      </c>
      <c r="I72">
        <v>0</v>
      </c>
      <c r="J72">
        <v>1.064764</v>
      </c>
      <c r="K72">
        <v>667.206729</v>
      </c>
      <c r="L72">
        <v>544.76872200000003</v>
      </c>
      <c r="M72">
        <v>84.520499999999998</v>
      </c>
      <c r="N72">
        <v>114.758438</v>
      </c>
      <c r="O72">
        <v>120.141155</v>
      </c>
      <c r="P72">
        <v>122.008256</v>
      </c>
      <c r="Q72">
        <v>21.198129999999999</v>
      </c>
      <c r="R72">
        <v>20.592009000000001</v>
      </c>
      <c r="S72">
        <v>25.637982000000001</v>
      </c>
      <c r="T72">
        <v>0</v>
      </c>
      <c r="U72">
        <v>406.83505500000001</v>
      </c>
      <c r="V72">
        <v>13.843875000000001</v>
      </c>
      <c r="W72">
        <v>45.076706000000001</v>
      </c>
      <c r="X72">
        <v>95.537310000000005</v>
      </c>
      <c r="Y72">
        <v>0</v>
      </c>
      <c r="Z72">
        <v>12.8238</v>
      </c>
      <c r="AA72">
        <v>13.648953000000001</v>
      </c>
      <c r="AB72">
        <v>25.511686999999998</v>
      </c>
      <c r="AC72">
        <v>18.804043</v>
      </c>
      <c r="AD72">
        <v>17.710251</v>
      </c>
      <c r="AE72">
        <v>29.914428000000001</v>
      </c>
      <c r="AF72">
        <v>8.6210909999999998</v>
      </c>
      <c r="AG72">
        <v>39.116087</v>
      </c>
      <c r="AH72">
        <v>78.200891999999996</v>
      </c>
      <c r="AI72">
        <v>0</v>
      </c>
      <c r="AJ72">
        <v>0</v>
      </c>
      <c r="AK72">
        <v>50.299607000000002</v>
      </c>
      <c r="AL72">
        <v>20.319894000000001</v>
      </c>
      <c r="AM72">
        <v>10.256475</v>
      </c>
      <c r="AN72">
        <v>0.91065499999999999</v>
      </c>
      <c r="AO72">
        <v>0.94254899999999997</v>
      </c>
      <c r="AP72">
        <v>2.3645339999999999</v>
      </c>
      <c r="AQ72">
        <v>20.809529999999999</v>
      </c>
      <c r="AR72">
        <v>48.264119999999998</v>
      </c>
      <c r="AS72">
        <v>30.988308</v>
      </c>
      <c r="AT72">
        <v>9.6061920000000001</v>
      </c>
      <c r="AU72">
        <v>0</v>
      </c>
      <c r="AV72">
        <v>0</v>
      </c>
      <c r="AW72">
        <v>0</v>
      </c>
      <c r="AX72">
        <v>11.712403999999999</v>
      </c>
      <c r="AY72">
        <v>0</v>
      </c>
      <c r="AZ72">
        <v>0</v>
      </c>
      <c r="BA72">
        <f t="shared" si="1"/>
        <v>2740.135581</v>
      </c>
    </row>
    <row r="73" spans="1:53">
      <c r="A73" t="s">
        <v>115</v>
      </c>
      <c r="B73">
        <v>0</v>
      </c>
      <c r="C73">
        <v>0</v>
      </c>
      <c r="D73">
        <v>6.1204499999999999</v>
      </c>
      <c r="E73">
        <v>0</v>
      </c>
      <c r="F73">
        <v>0</v>
      </c>
      <c r="G73">
        <v>0</v>
      </c>
      <c r="H73">
        <v>0</v>
      </c>
      <c r="I73">
        <v>7.9857300000000002</v>
      </c>
      <c r="J73">
        <v>1.064764</v>
      </c>
      <c r="K73">
        <v>667.206729</v>
      </c>
      <c r="L73">
        <v>544.76872200000003</v>
      </c>
      <c r="M73">
        <v>84.520499999999998</v>
      </c>
      <c r="N73">
        <v>114.758438</v>
      </c>
      <c r="O73">
        <v>120.141155</v>
      </c>
      <c r="P73">
        <v>122.008256</v>
      </c>
      <c r="Q73">
        <v>21.198129999999999</v>
      </c>
      <c r="R73">
        <v>20.592009000000001</v>
      </c>
      <c r="S73">
        <v>25.637982000000001</v>
      </c>
      <c r="T73">
        <v>0</v>
      </c>
      <c r="U73">
        <v>406.83505500000001</v>
      </c>
      <c r="V73">
        <v>13.843875000000001</v>
      </c>
      <c r="W73">
        <v>45.076706000000001</v>
      </c>
      <c r="X73">
        <v>95.537310000000005</v>
      </c>
      <c r="Y73">
        <v>0</v>
      </c>
      <c r="Z73">
        <v>12.8238</v>
      </c>
      <c r="AA73">
        <v>13.648953000000001</v>
      </c>
      <c r="AB73">
        <v>25.511686999999998</v>
      </c>
      <c r="AC73">
        <v>18.804043</v>
      </c>
      <c r="AD73">
        <v>17.710251</v>
      </c>
      <c r="AE73">
        <v>29.914428000000001</v>
      </c>
      <c r="AF73">
        <v>8.6210909999999998</v>
      </c>
      <c r="AG73">
        <v>39.116087</v>
      </c>
      <c r="AH73">
        <v>78.200891999999996</v>
      </c>
      <c r="AI73">
        <v>0</v>
      </c>
      <c r="AJ73">
        <v>0</v>
      </c>
      <c r="AK73">
        <v>50.299607000000002</v>
      </c>
      <c r="AL73">
        <v>20.319894000000001</v>
      </c>
      <c r="AM73">
        <v>10.256475</v>
      </c>
      <c r="AN73">
        <v>0.91065499999999999</v>
      </c>
      <c r="AO73">
        <v>0.84343900000000005</v>
      </c>
      <c r="AP73">
        <v>2.3645339999999999</v>
      </c>
      <c r="AQ73">
        <v>20.809529999999999</v>
      </c>
      <c r="AR73">
        <v>48.264119999999998</v>
      </c>
      <c r="AS73">
        <v>30.988308</v>
      </c>
      <c r="AT73">
        <v>9.6061920000000001</v>
      </c>
      <c r="AU73">
        <v>0</v>
      </c>
      <c r="AV73">
        <v>0</v>
      </c>
      <c r="AW73">
        <v>0</v>
      </c>
      <c r="AX73">
        <v>11.712403999999999</v>
      </c>
      <c r="AY73">
        <v>0</v>
      </c>
      <c r="AZ73">
        <v>0</v>
      </c>
      <c r="BA73">
        <f t="shared" si="1"/>
        <v>2748.0222010000002</v>
      </c>
    </row>
    <row r="74" spans="1:53">
      <c r="A74" t="s">
        <v>116</v>
      </c>
      <c r="B74">
        <v>0</v>
      </c>
      <c r="C74">
        <v>0</v>
      </c>
      <c r="D74">
        <v>6.1204499999999999</v>
      </c>
      <c r="E74">
        <v>0</v>
      </c>
      <c r="F74">
        <v>0</v>
      </c>
      <c r="G74">
        <v>0</v>
      </c>
      <c r="H74">
        <v>0</v>
      </c>
      <c r="I74">
        <v>7.9857300000000002</v>
      </c>
      <c r="J74">
        <v>1.064764</v>
      </c>
      <c r="K74">
        <v>667.206729</v>
      </c>
      <c r="L74">
        <v>544.76872200000003</v>
      </c>
      <c r="M74">
        <v>84.520499999999998</v>
      </c>
      <c r="N74">
        <v>114.758438</v>
      </c>
      <c r="O74">
        <v>120.141155</v>
      </c>
      <c r="P74">
        <v>122.008256</v>
      </c>
      <c r="Q74">
        <v>21.198129999999999</v>
      </c>
      <c r="R74">
        <v>20.592009000000001</v>
      </c>
      <c r="S74">
        <v>25.637982000000001</v>
      </c>
      <c r="T74">
        <v>0</v>
      </c>
      <c r="U74">
        <v>406.83505500000001</v>
      </c>
      <c r="V74">
        <v>13.843875000000001</v>
      </c>
      <c r="W74">
        <v>45.076706000000001</v>
      </c>
      <c r="X74">
        <v>95.537310000000005</v>
      </c>
      <c r="Y74">
        <v>0</v>
      </c>
      <c r="Z74">
        <v>12.8238</v>
      </c>
      <c r="AA74">
        <v>19.187125000000002</v>
      </c>
      <c r="AB74">
        <v>25.511686999999998</v>
      </c>
      <c r="AC74">
        <v>28.206064999999999</v>
      </c>
      <c r="AD74">
        <v>17.710251</v>
      </c>
      <c r="AE74">
        <v>29.914428000000001</v>
      </c>
      <c r="AF74">
        <v>8.6210909999999998</v>
      </c>
      <c r="AG74">
        <v>39.116087</v>
      </c>
      <c r="AH74">
        <v>78.200891999999996</v>
      </c>
      <c r="AI74">
        <v>0</v>
      </c>
      <c r="AJ74">
        <v>0</v>
      </c>
      <c r="AK74">
        <v>50.299607000000002</v>
      </c>
      <c r="AL74">
        <v>20.319894000000001</v>
      </c>
      <c r="AM74">
        <v>15.384713</v>
      </c>
      <c r="AN74">
        <v>0.91065499999999999</v>
      </c>
      <c r="AO74">
        <v>0.59552000000000005</v>
      </c>
      <c r="AP74">
        <v>2.3645339999999999</v>
      </c>
      <c r="AQ74">
        <v>20.809529999999999</v>
      </c>
      <c r="AR74">
        <v>48.264119999999998</v>
      </c>
      <c r="AS74">
        <v>30.988308</v>
      </c>
      <c r="AT74">
        <v>9.6061920000000001</v>
      </c>
      <c r="AU74">
        <v>0</v>
      </c>
      <c r="AV74">
        <v>0</v>
      </c>
      <c r="AW74">
        <v>0</v>
      </c>
      <c r="AX74">
        <v>11.712403999999999</v>
      </c>
      <c r="AY74">
        <v>0</v>
      </c>
      <c r="AZ74">
        <v>0</v>
      </c>
      <c r="BA74">
        <f t="shared" si="1"/>
        <v>2767.8427139999994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7.9857300000000002</v>
      </c>
      <c r="J75">
        <v>1.064764</v>
      </c>
      <c r="K75">
        <v>667.206729</v>
      </c>
      <c r="L75">
        <v>544.76872200000003</v>
      </c>
      <c r="M75">
        <v>84.520499999999998</v>
      </c>
      <c r="N75">
        <v>114.758438</v>
      </c>
      <c r="O75">
        <v>120.141155</v>
      </c>
      <c r="P75">
        <v>122.008256</v>
      </c>
      <c r="Q75">
        <v>21.198129999999999</v>
      </c>
      <c r="R75">
        <v>20.592009000000001</v>
      </c>
      <c r="S75">
        <v>25.637982000000001</v>
      </c>
      <c r="T75">
        <v>0</v>
      </c>
      <c r="U75">
        <v>406.83505500000001</v>
      </c>
      <c r="V75">
        <v>13.843875000000001</v>
      </c>
      <c r="W75">
        <v>45.076706000000001</v>
      </c>
      <c r="X75">
        <v>95.537310000000005</v>
      </c>
      <c r="Y75">
        <v>0</v>
      </c>
      <c r="Z75">
        <v>12.8238</v>
      </c>
      <c r="AA75">
        <v>27.297906000000001</v>
      </c>
      <c r="AB75">
        <v>38.332281000000002</v>
      </c>
      <c r="AC75">
        <v>28.206064999999999</v>
      </c>
      <c r="AD75">
        <v>17.710251</v>
      </c>
      <c r="AE75">
        <v>29.914428000000001</v>
      </c>
      <c r="AF75">
        <v>8.6210909999999998</v>
      </c>
      <c r="AG75">
        <v>39.116087</v>
      </c>
      <c r="AH75">
        <v>78.200891999999996</v>
      </c>
      <c r="AI75">
        <v>0</v>
      </c>
      <c r="AJ75">
        <v>0</v>
      </c>
      <c r="AK75">
        <v>50.299607000000002</v>
      </c>
      <c r="AL75">
        <v>20.319894000000001</v>
      </c>
      <c r="AM75">
        <v>15.384713</v>
      </c>
      <c r="AN75">
        <v>0.91065499999999999</v>
      </c>
      <c r="AO75">
        <v>0.26905499999999999</v>
      </c>
      <c r="AP75">
        <v>2.3645339999999999</v>
      </c>
      <c r="AQ75">
        <v>22.156029</v>
      </c>
      <c r="AR75">
        <v>48.264119999999998</v>
      </c>
      <c r="AS75">
        <v>30.988308</v>
      </c>
      <c r="AT75">
        <v>9.6061920000000001</v>
      </c>
      <c r="AU75">
        <v>0</v>
      </c>
      <c r="AV75">
        <v>0</v>
      </c>
      <c r="AW75">
        <v>0</v>
      </c>
      <c r="AX75">
        <v>11.712403999999999</v>
      </c>
      <c r="AY75">
        <v>0</v>
      </c>
      <c r="AZ75">
        <v>0</v>
      </c>
      <c r="BA75">
        <f t="shared" si="1"/>
        <v>2783.6736729999998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7.9857300000000002</v>
      </c>
      <c r="J76">
        <v>1.064764</v>
      </c>
      <c r="K76">
        <v>667.206729</v>
      </c>
      <c r="L76">
        <v>544.76872200000003</v>
      </c>
      <c r="M76">
        <v>84.520499999999998</v>
      </c>
      <c r="N76">
        <v>114.758438</v>
      </c>
      <c r="O76">
        <v>120.141155</v>
      </c>
      <c r="P76">
        <v>122.008256</v>
      </c>
      <c r="Q76">
        <v>21.198129999999999</v>
      </c>
      <c r="R76">
        <v>20.592009000000001</v>
      </c>
      <c r="S76">
        <v>25.637982000000001</v>
      </c>
      <c r="T76">
        <v>0</v>
      </c>
      <c r="U76">
        <v>406.83505500000001</v>
      </c>
      <c r="V76">
        <v>13.843875000000001</v>
      </c>
      <c r="W76">
        <v>45.076706000000001</v>
      </c>
      <c r="X76">
        <v>95.537310000000005</v>
      </c>
      <c r="Y76">
        <v>0</v>
      </c>
      <c r="Z76">
        <v>12.8238</v>
      </c>
      <c r="AA76">
        <v>38.374250000000004</v>
      </c>
      <c r="AB76">
        <v>38.332281000000002</v>
      </c>
      <c r="AC76">
        <v>28.206064999999999</v>
      </c>
      <c r="AD76">
        <v>17.710251</v>
      </c>
      <c r="AE76">
        <v>29.914428000000001</v>
      </c>
      <c r="AF76">
        <v>8.6210909999999998</v>
      </c>
      <c r="AG76">
        <v>39.116087</v>
      </c>
      <c r="AH76">
        <v>90.897036999999997</v>
      </c>
      <c r="AI76">
        <v>2.4734389999999999</v>
      </c>
      <c r="AJ76">
        <v>0</v>
      </c>
      <c r="AK76">
        <v>50.299607000000002</v>
      </c>
      <c r="AL76">
        <v>20.319894000000001</v>
      </c>
      <c r="AM76">
        <v>15.384713</v>
      </c>
      <c r="AN76">
        <v>0.91065499999999999</v>
      </c>
      <c r="AO76">
        <v>0.209646</v>
      </c>
      <c r="AP76">
        <v>2.3645339999999999</v>
      </c>
      <c r="AQ76">
        <v>22.156029</v>
      </c>
      <c r="AR76">
        <v>48.264119999999998</v>
      </c>
      <c r="AS76">
        <v>30.988308</v>
      </c>
      <c r="AT76">
        <v>9.6061920000000001</v>
      </c>
      <c r="AU76">
        <v>0</v>
      </c>
      <c r="AV76">
        <v>0</v>
      </c>
      <c r="AW76">
        <v>0</v>
      </c>
      <c r="AX76">
        <v>11.712403999999999</v>
      </c>
      <c r="AY76">
        <v>0</v>
      </c>
      <c r="AZ76">
        <v>0</v>
      </c>
      <c r="BA76">
        <f t="shared" si="1"/>
        <v>2809.8601919999996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1.064764</v>
      </c>
      <c r="K77">
        <v>667.206729</v>
      </c>
      <c r="L77">
        <v>544.76872200000003</v>
      </c>
      <c r="M77">
        <v>84.520499999999998</v>
      </c>
      <c r="N77">
        <v>114.758438</v>
      </c>
      <c r="O77">
        <v>120.141155</v>
      </c>
      <c r="P77">
        <v>122.008256</v>
      </c>
      <c r="Q77">
        <v>21.198129999999999</v>
      </c>
      <c r="R77">
        <v>20.592009000000001</v>
      </c>
      <c r="S77">
        <v>25.637982000000001</v>
      </c>
      <c r="T77">
        <v>0</v>
      </c>
      <c r="U77">
        <v>406.83505500000001</v>
      </c>
      <c r="V77">
        <v>13.843875000000001</v>
      </c>
      <c r="W77">
        <v>45.076706000000001</v>
      </c>
      <c r="X77">
        <v>95.537310000000005</v>
      </c>
      <c r="Y77">
        <v>0</v>
      </c>
      <c r="Z77">
        <v>12.8238</v>
      </c>
      <c r="AA77">
        <v>38.374250000000004</v>
      </c>
      <c r="AB77">
        <v>38.332281000000002</v>
      </c>
      <c r="AC77">
        <v>28.206064999999999</v>
      </c>
      <c r="AD77">
        <v>26.626977</v>
      </c>
      <c r="AE77">
        <v>30.662289000000001</v>
      </c>
      <c r="AF77">
        <v>8.6210909999999998</v>
      </c>
      <c r="AG77">
        <v>39.116087</v>
      </c>
      <c r="AH77">
        <v>115.001312</v>
      </c>
      <c r="AI77">
        <v>3.7101579999999998</v>
      </c>
      <c r="AJ77">
        <v>0</v>
      </c>
      <c r="AK77">
        <v>50.299607000000002</v>
      </c>
      <c r="AL77">
        <v>20.319894000000001</v>
      </c>
      <c r="AM77">
        <v>15.384713</v>
      </c>
      <c r="AN77">
        <v>0.91065499999999999</v>
      </c>
      <c r="AO77">
        <v>0.24049300000000001</v>
      </c>
      <c r="AP77">
        <v>2.3645339999999999</v>
      </c>
      <c r="AQ77">
        <v>22.156029</v>
      </c>
      <c r="AR77">
        <v>48.264119999999998</v>
      </c>
      <c r="AS77">
        <v>30.988308</v>
      </c>
      <c r="AT77">
        <v>9.6061920000000001</v>
      </c>
      <c r="AU77">
        <v>0</v>
      </c>
      <c r="AV77">
        <v>0</v>
      </c>
      <c r="AW77">
        <v>0</v>
      </c>
      <c r="AX77">
        <v>11.712403999999999</v>
      </c>
      <c r="AY77">
        <v>0</v>
      </c>
      <c r="AZ77">
        <v>0</v>
      </c>
      <c r="BA77">
        <f t="shared" si="1"/>
        <v>2836.9108899999992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1.064764</v>
      </c>
      <c r="K78">
        <v>667.206729</v>
      </c>
      <c r="L78">
        <v>544.76872200000003</v>
      </c>
      <c r="M78">
        <v>84.520499999999998</v>
      </c>
      <c r="N78">
        <v>114.758438</v>
      </c>
      <c r="O78">
        <v>120.141155</v>
      </c>
      <c r="P78">
        <v>122.008256</v>
      </c>
      <c r="Q78">
        <v>21.198129999999999</v>
      </c>
      <c r="R78">
        <v>20.592009000000001</v>
      </c>
      <c r="S78">
        <v>25.637982000000001</v>
      </c>
      <c r="T78">
        <v>0</v>
      </c>
      <c r="U78">
        <v>406.83505500000001</v>
      </c>
      <c r="V78">
        <v>13.843875000000001</v>
      </c>
      <c r="W78">
        <v>45.076706000000001</v>
      </c>
      <c r="X78">
        <v>95.537310000000005</v>
      </c>
      <c r="Y78">
        <v>0</v>
      </c>
      <c r="Z78">
        <v>12.8238</v>
      </c>
      <c r="AA78">
        <v>38.374250000000004</v>
      </c>
      <c r="AB78">
        <v>38.332281000000002</v>
      </c>
      <c r="AC78">
        <v>28.234518000000001</v>
      </c>
      <c r="AD78">
        <v>26.626977</v>
      </c>
      <c r="AE78">
        <v>44.871642000000001</v>
      </c>
      <c r="AF78">
        <v>8.6210909999999998</v>
      </c>
      <c r="AG78">
        <v>39.116087</v>
      </c>
      <c r="AH78">
        <v>136.34555599999999</v>
      </c>
      <c r="AI78">
        <v>9.8937559999999998</v>
      </c>
      <c r="AJ78">
        <v>0</v>
      </c>
      <c r="AK78">
        <v>50.299607000000002</v>
      </c>
      <c r="AL78">
        <v>20.319894000000001</v>
      </c>
      <c r="AM78">
        <v>15.384713</v>
      </c>
      <c r="AN78">
        <v>0.91065499999999999</v>
      </c>
      <c r="AO78">
        <v>0.33274799999999999</v>
      </c>
      <c r="AP78">
        <v>2.3645339999999999</v>
      </c>
      <c r="AQ78">
        <v>22.156029</v>
      </c>
      <c r="AR78">
        <v>48.264119999999998</v>
      </c>
      <c r="AS78">
        <v>30.988308</v>
      </c>
      <c r="AT78">
        <v>9.6061920000000001</v>
      </c>
      <c r="AU78">
        <v>0</v>
      </c>
      <c r="AV78">
        <v>0</v>
      </c>
      <c r="AW78">
        <v>0</v>
      </c>
      <c r="AX78">
        <v>11.712403999999999</v>
      </c>
      <c r="AY78">
        <v>0</v>
      </c>
      <c r="AZ78">
        <v>0</v>
      </c>
      <c r="BA78">
        <f t="shared" si="1"/>
        <v>2878.7687929999997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1.064764</v>
      </c>
      <c r="K79">
        <v>667.206729</v>
      </c>
      <c r="L79">
        <v>544.76872200000003</v>
      </c>
      <c r="M79">
        <v>84.520499999999998</v>
      </c>
      <c r="N79">
        <v>114.758438</v>
      </c>
      <c r="O79">
        <v>120.141155</v>
      </c>
      <c r="P79">
        <v>122.008256</v>
      </c>
      <c r="Q79">
        <v>21.198129999999999</v>
      </c>
      <c r="R79">
        <v>20.592009000000001</v>
      </c>
      <c r="S79">
        <v>25.637982000000001</v>
      </c>
      <c r="T79">
        <v>0</v>
      </c>
      <c r="U79">
        <v>406.83505500000001</v>
      </c>
      <c r="V79">
        <v>13.843875000000001</v>
      </c>
      <c r="W79">
        <v>45.076706000000001</v>
      </c>
      <c r="X79">
        <v>95.537310000000005</v>
      </c>
      <c r="Y79">
        <v>0</v>
      </c>
      <c r="Z79">
        <v>12.8238</v>
      </c>
      <c r="AA79">
        <v>40.946860000000001</v>
      </c>
      <c r="AB79">
        <v>38.384081999999999</v>
      </c>
      <c r="AC79">
        <v>28.234518000000001</v>
      </c>
      <c r="AD79">
        <v>26.626977</v>
      </c>
      <c r="AE79">
        <v>48.027614</v>
      </c>
      <c r="AF79">
        <v>28.736969999999999</v>
      </c>
      <c r="AG79">
        <v>39.116087</v>
      </c>
      <c r="AH79">
        <v>136.34555599999999</v>
      </c>
      <c r="AI79">
        <v>48.232059999999997</v>
      </c>
      <c r="AJ79">
        <v>0</v>
      </c>
      <c r="AK79">
        <v>50.299607000000002</v>
      </c>
      <c r="AL79">
        <v>33.866489999999999</v>
      </c>
      <c r="AM79">
        <v>15.384713</v>
      </c>
      <c r="AN79">
        <v>0.91065499999999999</v>
      </c>
      <c r="AO79">
        <v>0.38815899999999998</v>
      </c>
      <c r="AP79">
        <v>2.3645339999999999</v>
      </c>
      <c r="AQ79">
        <v>33.234043999999997</v>
      </c>
      <c r="AR79">
        <v>48.264119999999998</v>
      </c>
      <c r="AS79">
        <v>30.988308</v>
      </c>
      <c r="AT79">
        <v>9.6061920000000001</v>
      </c>
      <c r="AU79">
        <v>0</v>
      </c>
      <c r="AV79">
        <v>0</v>
      </c>
      <c r="AW79">
        <v>0</v>
      </c>
      <c r="AX79">
        <v>11.712403999999999</v>
      </c>
      <c r="AY79">
        <v>0</v>
      </c>
      <c r="AZ79">
        <v>0</v>
      </c>
      <c r="BA79">
        <f t="shared" si="1"/>
        <v>2967.6833809999994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1.064764</v>
      </c>
      <c r="K80">
        <v>667.206729</v>
      </c>
      <c r="L80">
        <v>544.76872200000003</v>
      </c>
      <c r="M80">
        <v>84.520499999999998</v>
      </c>
      <c r="N80">
        <v>114.758438</v>
      </c>
      <c r="O80">
        <v>120.141155</v>
      </c>
      <c r="P80">
        <v>122.008256</v>
      </c>
      <c r="Q80">
        <v>21.198129999999999</v>
      </c>
      <c r="R80">
        <v>20.592009000000001</v>
      </c>
      <c r="S80">
        <v>25.637982000000001</v>
      </c>
      <c r="T80">
        <v>0</v>
      </c>
      <c r="U80">
        <v>406.83505500000001</v>
      </c>
      <c r="V80">
        <v>13.843875000000001</v>
      </c>
      <c r="W80">
        <v>45.076706000000001</v>
      </c>
      <c r="X80">
        <v>95.537310000000005</v>
      </c>
      <c r="Y80">
        <v>0</v>
      </c>
      <c r="Z80">
        <v>12.8238</v>
      </c>
      <c r="AA80">
        <v>40.946860000000001</v>
      </c>
      <c r="AB80">
        <v>38.384081999999999</v>
      </c>
      <c r="AC80">
        <v>28.234518000000001</v>
      </c>
      <c r="AD80">
        <v>26.626977</v>
      </c>
      <c r="AE80">
        <v>48.027614</v>
      </c>
      <c r="AF80">
        <v>28.736969999999999</v>
      </c>
      <c r="AG80">
        <v>39.116087</v>
      </c>
      <c r="AH80">
        <v>136.34555599999999</v>
      </c>
      <c r="AI80">
        <v>48.232059999999997</v>
      </c>
      <c r="AJ80">
        <v>0</v>
      </c>
      <c r="AK80">
        <v>50.299607000000002</v>
      </c>
      <c r="AL80">
        <v>77.892927</v>
      </c>
      <c r="AM80">
        <v>15.384713</v>
      </c>
      <c r="AN80">
        <v>0.91065499999999999</v>
      </c>
      <c r="AO80">
        <v>0.54610700000000001</v>
      </c>
      <c r="AP80">
        <v>2.3645339999999999</v>
      </c>
      <c r="AQ80">
        <v>33.234043999999997</v>
      </c>
      <c r="AR80">
        <v>48.264119999999998</v>
      </c>
      <c r="AS80">
        <v>30.988308</v>
      </c>
      <c r="AT80">
        <v>9.6061920000000001</v>
      </c>
      <c r="AU80">
        <v>0</v>
      </c>
      <c r="AV80">
        <v>0</v>
      </c>
      <c r="AW80">
        <v>0</v>
      </c>
      <c r="AX80">
        <v>11.712403999999999</v>
      </c>
      <c r="AY80">
        <v>0</v>
      </c>
      <c r="AZ80">
        <v>0</v>
      </c>
      <c r="BA80">
        <f t="shared" si="1"/>
        <v>3011.8677659999994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1.064764</v>
      </c>
      <c r="K81">
        <v>667.206729</v>
      </c>
      <c r="L81">
        <v>544.76872200000003</v>
      </c>
      <c r="M81">
        <v>84.520499999999998</v>
      </c>
      <c r="N81">
        <v>114.758438</v>
      </c>
      <c r="O81">
        <v>120.141155</v>
      </c>
      <c r="P81">
        <v>122.008256</v>
      </c>
      <c r="Q81">
        <v>21.198129999999999</v>
      </c>
      <c r="R81">
        <v>20.592009000000001</v>
      </c>
      <c r="S81">
        <v>25.637982000000001</v>
      </c>
      <c r="T81">
        <v>0</v>
      </c>
      <c r="U81">
        <v>406.83505500000001</v>
      </c>
      <c r="V81">
        <v>11.329325000000001</v>
      </c>
      <c r="W81">
        <v>45.076706000000001</v>
      </c>
      <c r="X81">
        <v>95.537310000000005</v>
      </c>
      <c r="Y81">
        <v>0</v>
      </c>
      <c r="Z81">
        <v>12.8238</v>
      </c>
      <c r="AA81">
        <v>40.946860000000001</v>
      </c>
      <c r="AB81">
        <v>38.384081999999999</v>
      </c>
      <c r="AC81">
        <v>28.234518000000001</v>
      </c>
      <c r="AD81">
        <v>26.626977</v>
      </c>
      <c r="AE81">
        <v>48.027614</v>
      </c>
      <c r="AF81">
        <v>28.736969999999999</v>
      </c>
      <c r="AG81">
        <v>39.116087</v>
      </c>
      <c r="AH81">
        <v>136.34555599999999</v>
      </c>
      <c r="AI81">
        <v>48.232059999999997</v>
      </c>
      <c r="AJ81">
        <v>0</v>
      </c>
      <c r="AK81">
        <v>50.299607000000002</v>
      </c>
      <c r="AL81">
        <v>77.892927</v>
      </c>
      <c r="AM81">
        <v>15.384713</v>
      </c>
      <c r="AN81">
        <v>0.91065499999999999</v>
      </c>
      <c r="AO81">
        <v>1.0262359999999999</v>
      </c>
      <c r="AP81">
        <v>2.98678</v>
      </c>
      <c r="AQ81">
        <v>33.234043999999997</v>
      </c>
      <c r="AR81">
        <v>48.264119999999998</v>
      </c>
      <c r="AS81">
        <v>30.988308</v>
      </c>
      <c r="AT81">
        <v>9.6061920000000001</v>
      </c>
      <c r="AU81">
        <v>0</v>
      </c>
      <c r="AV81">
        <v>0</v>
      </c>
      <c r="AW81">
        <v>0</v>
      </c>
      <c r="AX81">
        <v>11.712403999999999</v>
      </c>
      <c r="AY81">
        <v>0</v>
      </c>
      <c r="AZ81">
        <v>0</v>
      </c>
      <c r="BA81">
        <f t="shared" si="1"/>
        <v>3010.4555909999999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1.064764</v>
      </c>
      <c r="K82">
        <v>667.206729</v>
      </c>
      <c r="L82">
        <v>544.76872200000003</v>
      </c>
      <c r="M82">
        <v>84.520499999999998</v>
      </c>
      <c r="N82">
        <v>114.758438</v>
      </c>
      <c r="O82">
        <v>120.141155</v>
      </c>
      <c r="P82">
        <v>122.008256</v>
      </c>
      <c r="Q82">
        <v>21.198129999999999</v>
      </c>
      <c r="R82">
        <v>20.592009000000001</v>
      </c>
      <c r="S82">
        <v>25.637982000000001</v>
      </c>
      <c r="T82">
        <v>0</v>
      </c>
      <c r="U82">
        <v>406.83505500000001</v>
      </c>
      <c r="V82">
        <v>11.329325000000001</v>
      </c>
      <c r="W82">
        <v>45.076706000000001</v>
      </c>
      <c r="X82">
        <v>95.537310000000005</v>
      </c>
      <c r="Y82">
        <v>0</v>
      </c>
      <c r="Z82">
        <v>12.8238</v>
      </c>
      <c r="AA82">
        <v>40.946860000000001</v>
      </c>
      <c r="AB82">
        <v>38.384081999999999</v>
      </c>
      <c r="AC82">
        <v>28.234518000000001</v>
      </c>
      <c r="AD82">
        <v>26.626977</v>
      </c>
      <c r="AE82">
        <v>48.027614</v>
      </c>
      <c r="AF82">
        <v>28.736969999999999</v>
      </c>
      <c r="AG82">
        <v>39.116087</v>
      </c>
      <c r="AH82">
        <v>136.34555599999999</v>
      </c>
      <c r="AI82">
        <v>48.232059999999997</v>
      </c>
      <c r="AJ82">
        <v>0</v>
      </c>
      <c r="AK82">
        <v>50.299607000000002</v>
      </c>
      <c r="AL82">
        <v>77.892927</v>
      </c>
      <c r="AM82">
        <v>15.384713</v>
      </c>
      <c r="AN82">
        <v>0.91065499999999999</v>
      </c>
      <c r="AO82">
        <v>1.147054</v>
      </c>
      <c r="AP82">
        <v>2.98678</v>
      </c>
      <c r="AQ82">
        <v>33.234043999999997</v>
      </c>
      <c r="AR82">
        <v>48.264119999999998</v>
      </c>
      <c r="AS82">
        <v>30.988308</v>
      </c>
      <c r="AT82">
        <v>9.6061920000000001</v>
      </c>
      <c r="AU82">
        <v>0</v>
      </c>
      <c r="AV82">
        <v>0</v>
      </c>
      <c r="AW82">
        <v>0</v>
      </c>
      <c r="AX82">
        <v>11.712403999999999</v>
      </c>
      <c r="AY82">
        <v>0</v>
      </c>
      <c r="AZ82">
        <v>0</v>
      </c>
      <c r="BA82">
        <f t="shared" si="1"/>
        <v>3010.5764089999998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1.064764</v>
      </c>
      <c r="K83">
        <v>667.206729</v>
      </c>
      <c r="L83">
        <v>544.76872200000003</v>
      </c>
      <c r="M83">
        <v>84.520499999999998</v>
      </c>
      <c r="N83">
        <v>114.758438</v>
      </c>
      <c r="O83">
        <v>120.141155</v>
      </c>
      <c r="P83">
        <v>122.008256</v>
      </c>
      <c r="Q83">
        <v>21.198129999999999</v>
      </c>
      <c r="R83">
        <v>20.592009000000001</v>
      </c>
      <c r="S83">
        <v>25.637982000000001</v>
      </c>
      <c r="T83">
        <v>0</v>
      </c>
      <c r="U83">
        <v>406.83505500000001</v>
      </c>
      <c r="V83">
        <v>11.329325000000001</v>
      </c>
      <c r="W83">
        <v>45.076706000000001</v>
      </c>
      <c r="X83">
        <v>95.537310000000005</v>
      </c>
      <c r="Y83">
        <v>0</v>
      </c>
      <c r="Z83">
        <v>12.8238</v>
      </c>
      <c r="AA83">
        <v>40.946860000000001</v>
      </c>
      <c r="AB83">
        <v>38.384081999999999</v>
      </c>
      <c r="AC83">
        <v>28.234518000000001</v>
      </c>
      <c r="AD83">
        <v>26.626977</v>
      </c>
      <c r="AE83">
        <v>48.027614</v>
      </c>
      <c r="AF83">
        <v>28.736969999999999</v>
      </c>
      <c r="AG83">
        <v>39.116087</v>
      </c>
      <c r="AH83">
        <v>136.34555599999999</v>
      </c>
      <c r="AI83">
        <v>48.232059999999997</v>
      </c>
      <c r="AJ83">
        <v>0</v>
      </c>
      <c r="AK83">
        <v>50.299607000000002</v>
      </c>
      <c r="AL83">
        <v>77.892927</v>
      </c>
      <c r="AM83">
        <v>15.384713</v>
      </c>
      <c r="AN83">
        <v>0.91065499999999999</v>
      </c>
      <c r="AO83">
        <v>1.2421660000000001</v>
      </c>
      <c r="AP83">
        <v>2.98678</v>
      </c>
      <c r="AQ83">
        <v>33.234043999999997</v>
      </c>
      <c r="AR83">
        <v>48.264119999999998</v>
      </c>
      <c r="AS83">
        <v>30.988308</v>
      </c>
      <c r="AT83">
        <v>9.6061920000000001</v>
      </c>
      <c r="AU83">
        <v>0</v>
      </c>
      <c r="AV83">
        <v>0</v>
      </c>
      <c r="AW83">
        <v>0</v>
      </c>
      <c r="AX83">
        <v>11.712403999999999</v>
      </c>
      <c r="AY83">
        <v>0</v>
      </c>
      <c r="AZ83">
        <v>0</v>
      </c>
      <c r="BA83">
        <f t="shared" si="1"/>
        <v>3010.6715209999998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1.064764</v>
      </c>
      <c r="K84">
        <v>667.206729</v>
      </c>
      <c r="L84">
        <v>544.76872200000003</v>
      </c>
      <c r="M84">
        <v>84.520499999999998</v>
      </c>
      <c r="N84">
        <v>114.758438</v>
      </c>
      <c r="O84">
        <v>120.141155</v>
      </c>
      <c r="P84">
        <v>122.008256</v>
      </c>
      <c r="Q84">
        <v>21.198129999999999</v>
      </c>
      <c r="R84">
        <v>20.592009000000001</v>
      </c>
      <c r="S84">
        <v>25.637982000000001</v>
      </c>
      <c r="T84">
        <v>0</v>
      </c>
      <c r="U84">
        <v>406.83505500000001</v>
      </c>
      <c r="V84">
        <v>11.329325000000001</v>
      </c>
      <c r="W84">
        <v>45.076706000000001</v>
      </c>
      <c r="X84">
        <v>95.537310000000005</v>
      </c>
      <c r="Y84">
        <v>0</v>
      </c>
      <c r="Z84">
        <v>12.8238</v>
      </c>
      <c r="AA84">
        <v>40.946860000000001</v>
      </c>
      <c r="AB84">
        <v>38.384081999999999</v>
      </c>
      <c r="AC84">
        <v>28.234518000000001</v>
      </c>
      <c r="AD84">
        <v>26.626977</v>
      </c>
      <c r="AE84">
        <v>48.027614</v>
      </c>
      <c r="AF84">
        <v>28.736969999999999</v>
      </c>
      <c r="AG84">
        <v>39.116087</v>
      </c>
      <c r="AH84">
        <v>128.80146999999999</v>
      </c>
      <c r="AI84">
        <v>48.232059999999997</v>
      </c>
      <c r="AJ84">
        <v>0</v>
      </c>
      <c r="AK84">
        <v>50.299607000000002</v>
      </c>
      <c r="AL84">
        <v>33.866489999999999</v>
      </c>
      <c r="AM84">
        <v>15.384713</v>
      </c>
      <c r="AN84">
        <v>0.91065499999999999</v>
      </c>
      <c r="AO84">
        <v>1.818835</v>
      </c>
      <c r="AP84">
        <v>2.98678</v>
      </c>
      <c r="AQ84">
        <v>33.234043999999997</v>
      </c>
      <c r="AR84">
        <v>48.264119999999998</v>
      </c>
      <c r="AS84">
        <v>30.988308</v>
      </c>
      <c r="AT84">
        <v>9.6061920000000001</v>
      </c>
      <c r="AU84">
        <v>0</v>
      </c>
      <c r="AV84">
        <v>0</v>
      </c>
      <c r="AW84">
        <v>0</v>
      </c>
      <c r="AX84">
        <v>11.712403999999999</v>
      </c>
      <c r="AY84">
        <v>0</v>
      </c>
      <c r="AZ84">
        <v>0</v>
      </c>
      <c r="BA84">
        <f t="shared" si="1"/>
        <v>2959.6776669999999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1.064764</v>
      </c>
      <c r="K85">
        <v>667.206729</v>
      </c>
      <c r="L85">
        <v>544.76872200000003</v>
      </c>
      <c r="M85">
        <v>84.520499999999998</v>
      </c>
      <c r="N85">
        <v>114.758438</v>
      </c>
      <c r="O85">
        <v>120.141155</v>
      </c>
      <c r="P85">
        <v>122.008256</v>
      </c>
      <c r="Q85">
        <v>21.198129999999999</v>
      </c>
      <c r="R85">
        <v>20.592009000000001</v>
      </c>
      <c r="S85">
        <v>25.637982000000001</v>
      </c>
      <c r="T85">
        <v>0</v>
      </c>
      <c r="U85">
        <v>406.83505500000001</v>
      </c>
      <c r="V85">
        <v>11.329325000000001</v>
      </c>
      <c r="W85">
        <v>45.076706000000001</v>
      </c>
      <c r="X85">
        <v>95.537310000000005</v>
      </c>
      <c r="Y85">
        <v>0</v>
      </c>
      <c r="Z85">
        <v>12.8238</v>
      </c>
      <c r="AA85">
        <v>40.946860000000001</v>
      </c>
      <c r="AB85">
        <v>38.384081999999999</v>
      </c>
      <c r="AC85">
        <v>28.234518000000001</v>
      </c>
      <c r="AD85">
        <v>26.626977</v>
      </c>
      <c r="AE85">
        <v>48.027614</v>
      </c>
      <c r="AF85">
        <v>28.736969999999999</v>
      </c>
      <c r="AG85">
        <v>39.116087</v>
      </c>
      <c r="AH85">
        <v>128.80146999999999</v>
      </c>
      <c r="AI85">
        <v>7.4203169999999998</v>
      </c>
      <c r="AJ85">
        <v>0</v>
      </c>
      <c r="AK85">
        <v>50.299607000000002</v>
      </c>
      <c r="AL85">
        <v>20.319894000000001</v>
      </c>
      <c r="AM85">
        <v>15.384713</v>
      </c>
      <c r="AN85">
        <v>0.91065499999999999</v>
      </c>
      <c r="AO85">
        <v>1.913375</v>
      </c>
      <c r="AP85">
        <v>2.98678</v>
      </c>
      <c r="AQ85">
        <v>33.234043999999997</v>
      </c>
      <c r="AR85">
        <v>48.264119999999998</v>
      </c>
      <c r="AS85">
        <v>30.988308</v>
      </c>
      <c r="AT85">
        <v>9.6061920000000001</v>
      </c>
      <c r="AU85">
        <v>0</v>
      </c>
      <c r="AV85">
        <v>0</v>
      </c>
      <c r="AW85">
        <v>0</v>
      </c>
      <c r="AX85">
        <v>11.712403999999999</v>
      </c>
      <c r="AY85">
        <v>0</v>
      </c>
      <c r="AZ85">
        <v>0</v>
      </c>
      <c r="BA85">
        <f t="shared" si="1"/>
        <v>2905.4138680000005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1.064764</v>
      </c>
      <c r="K86">
        <v>667.206729</v>
      </c>
      <c r="L86">
        <v>544.76872200000003</v>
      </c>
      <c r="M86">
        <v>84.520499999999998</v>
      </c>
      <c r="N86">
        <v>114.758438</v>
      </c>
      <c r="O86">
        <v>120.141155</v>
      </c>
      <c r="P86">
        <v>122.008256</v>
      </c>
      <c r="Q86">
        <v>21.198129999999999</v>
      </c>
      <c r="R86">
        <v>20.592009000000001</v>
      </c>
      <c r="S86">
        <v>25.637982000000001</v>
      </c>
      <c r="T86">
        <v>0</v>
      </c>
      <c r="U86">
        <v>406.83505500000001</v>
      </c>
      <c r="V86">
        <v>11.329325000000001</v>
      </c>
      <c r="W86">
        <v>45.076706000000001</v>
      </c>
      <c r="X86">
        <v>95.537310000000005</v>
      </c>
      <c r="Y86">
        <v>0</v>
      </c>
      <c r="Z86">
        <v>12.8238</v>
      </c>
      <c r="AA86">
        <v>40.946860000000001</v>
      </c>
      <c r="AB86">
        <v>38.384081999999999</v>
      </c>
      <c r="AC86">
        <v>28.234518000000001</v>
      </c>
      <c r="AD86">
        <v>26.626977</v>
      </c>
      <c r="AE86">
        <v>48.027614</v>
      </c>
      <c r="AF86">
        <v>28.736969999999999</v>
      </c>
      <c r="AG86">
        <v>39.116087</v>
      </c>
      <c r="AH86">
        <v>128.80146999999999</v>
      </c>
      <c r="AI86">
        <v>2.4734389999999999</v>
      </c>
      <c r="AJ86">
        <v>0</v>
      </c>
      <c r="AK86">
        <v>50.299607000000002</v>
      </c>
      <c r="AL86">
        <v>20.319894000000001</v>
      </c>
      <c r="AM86">
        <v>15.384713</v>
      </c>
      <c r="AN86">
        <v>0.91065499999999999</v>
      </c>
      <c r="AO86">
        <v>2.0707520000000001</v>
      </c>
      <c r="AP86">
        <v>2.98678</v>
      </c>
      <c r="AQ86">
        <v>33.234043999999997</v>
      </c>
      <c r="AR86">
        <v>48.264119999999998</v>
      </c>
      <c r="AS86">
        <v>30.988308</v>
      </c>
      <c r="AT86">
        <v>9.6061920000000001</v>
      </c>
      <c r="AU86">
        <v>0</v>
      </c>
      <c r="AV86">
        <v>0</v>
      </c>
      <c r="AW86">
        <v>0</v>
      </c>
      <c r="AX86">
        <v>11.712403999999999</v>
      </c>
      <c r="AY86">
        <v>0</v>
      </c>
      <c r="AZ86">
        <v>0</v>
      </c>
      <c r="BA86">
        <f t="shared" si="1"/>
        <v>2900.6243670000003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1.064764</v>
      </c>
      <c r="K87">
        <v>667.206729</v>
      </c>
      <c r="L87">
        <v>544.76872200000003</v>
      </c>
      <c r="M87">
        <v>84.520499999999998</v>
      </c>
      <c r="N87">
        <v>114.758438</v>
      </c>
      <c r="O87">
        <v>120.141155</v>
      </c>
      <c r="P87">
        <v>122.008256</v>
      </c>
      <c r="Q87">
        <v>21.198129999999999</v>
      </c>
      <c r="R87">
        <v>20.592009000000001</v>
      </c>
      <c r="S87">
        <v>25.637982000000001</v>
      </c>
      <c r="T87">
        <v>0</v>
      </c>
      <c r="U87">
        <v>406.83505500000001</v>
      </c>
      <c r="V87">
        <v>11.329325000000001</v>
      </c>
      <c r="W87">
        <v>45.076706000000001</v>
      </c>
      <c r="X87">
        <v>95.537310000000005</v>
      </c>
      <c r="Y87">
        <v>0</v>
      </c>
      <c r="Z87">
        <v>12.8238</v>
      </c>
      <c r="AA87">
        <v>38.374250000000004</v>
      </c>
      <c r="AB87">
        <v>38.384081999999999</v>
      </c>
      <c r="AC87">
        <v>28.234518000000001</v>
      </c>
      <c r="AD87">
        <v>26.626977</v>
      </c>
      <c r="AE87">
        <v>35.149453000000001</v>
      </c>
      <c r="AF87">
        <v>18.200081000000001</v>
      </c>
      <c r="AG87">
        <v>39.116087</v>
      </c>
      <c r="AH87">
        <v>115.001312</v>
      </c>
      <c r="AI87">
        <v>0</v>
      </c>
      <c r="AJ87">
        <v>0</v>
      </c>
      <c r="AK87">
        <v>50.299607000000002</v>
      </c>
      <c r="AL87">
        <v>20.319894000000001</v>
      </c>
      <c r="AM87">
        <v>15.384713</v>
      </c>
      <c r="AN87">
        <v>0.91065499999999999</v>
      </c>
      <c r="AO87">
        <v>2.1984249999999999</v>
      </c>
      <c r="AP87">
        <v>2.98678</v>
      </c>
      <c r="AQ87">
        <v>33.234043999999997</v>
      </c>
      <c r="AR87">
        <v>48.264119999999998</v>
      </c>
      <c r="AS87">
        <v>30.988308</v>
      </c>
      <c r="AT87">
        <v>9.6061920000000001</v>
      </c>
      <c r="AU87">
        <v>0</v>
      </c>
      <c r="AV87">
        <v>0</v>
      </c>
      <c r="AW87">
        <v>0</v>
      </c>
      <c r="AX87">
        <v>11.712403999999999</v>
      </c>
      <c r="AY87">
        <v>0</v>
      </c>
      <c r="AZ87">
        <v>0</v>
      </c>
      <c r="BA87">
        <f t="shared" si="1"/>
        <v>2858.4907830000002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1.064764</v>
      </c>
      <c r="K88">
        <v>667.206729</v>
      </c>
      <c r="L88">
        <v>544.76872200000003</v>
      </c>
      <c r="M88">
        <v>84.520499999999998</v>
      </c>
      <c r="N88">
        <v>114.758438</v>
      </c>
      <c r="O88">
        <v>120.141155</v>
      </c>
      <c r="P88">
        <v>122.008256</v>
      </c>
      <c r="Q88">
        <v>21.198129999999999</v>
      </c>
      <c r="R88">
        <v>20.592009000000001</v>
      </c>
      <c r="S88">
        <v>25.637982000000001</v>
      </c>
      <c r="T88">
        <v>0</v>
      </c>
      <c r="U88">
        <v>406.83505500000001</v>
      </c>
      <c r="V88">
        <v>11.329325000000001</v>
      </c>
      <c r="W88">
        <v>45.076706000000001</v>
      </c>
      <c r="X88">
        <v>95.537310000000005</v>
      </c>
      <c r="Y88">
        <v>0</v>
      </c>
      <c r="Z88">
        <v>12.8238</v>
      </c>
      <c r="AA88">
        <v>38.374250000000004</v>
      </c>
      <c r="AB88">
        <v>38.384081999999999</v>
      </c>
      <c r="AC88">
        <v>28.234518000000001</v>
      </c>
      <c r="AD88">
        <v>26.626977</v>
      </c>
      <c r="AE88">
        <v>31.908722999999998</v>
      </c>
      <c r="AF88">
        <v>18.200081000000001</v>
      </c>
      <c r="AG88">
        <v>39.116087</v>
      </c>
      <c r="AH88">
        <v>115.001312</v>
      </c>
      <c r="AI88">
        <v>0</v>
      </c>
      <c r="AJ88">
        <v>0</v>
      </c>
      <c r="AK88">
        <v>50.299607000000002</v>
      </c>
      <c r="AL88">
        <v>20.319894000000001</v>
      </c>
      <c r="AM88">
        <v>15.384713</v>
      </c>
      <c r="AN88">
        <v>0.91065499999999999</v>
      </c>
      <c r="AO88">
        <v>2.2946789999999999</v>
      </c>
      <c r="AP88">
        <v>2.98678</v>
      </c>
      <c r="AQ88">
        <v>33.234043999999997</v>
      </c>
      <c r="AR88">
        <v>48.264119999999998</v>
      </c>
      <c r="AS88">
        <v>30.988308</v>
      </c>
      <c r="AT88">
        <v>9.6061920000000001</v>
      </c>
      <c r="AU88">
        <v>0</v>
      </c>
      <c r="AV88">
        <v>0</v>
      </c>
      <c r="AW88">
        <v>0</v>
      </c>
      <c r="AX88">
        <v>11.712403999999999</v>
      </c>
      <c r="AY88">
        <v>0</v>
      </c>
      <c r="AZ88">
        <v>0</v>
      </c>
      <c r="BA88">
        <f t="shared" si="1"/>
        <v>2855.3463070000003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1.064764</v>
      </c>
      <c r="K89">
        <v>667.206729</v>
      </c>
      <c r="L89">
        <v>544.76872200000003</v>
      </c>
      <c r="M89">
        <v>84.520499999999998</v>
      </c>
      <c r="N89">
        <v>114.758438</v>
      </c>
      <c r="O89">
        <v>120.141155</v>
      </c>
      <c r="P89">
        <v>122.008256</v>
      </c>
      <c r="Q89">
        <v>21.198129999999999</v>
      </c>
      <c r="R89">
        <v>20.592009000000001</v>
      </c>
      <c r="S89">
        <v>25.637982000000001</v>
      </c>
      <c r="T89">
        <v>0</v>
      </c>
      <c r="U89">
        <v>406.83505500000001</v>
      </c>
      <c r="V89">
        <v>11.329325000000001</v>
      </c>
      <c r="W89">
        <v>45.076706000000001</v>
      </c>
      <c r="X89">
        <v>95.537310000000005</v>
      </c>
      <c r="Y89">
        <v>0</v>
      </c>
      <c r="Z89">
        <v>12.8238</v>
      </c>
      <c r="AA89">
        <v>38.374250000000004</v>
      </c>
      <c r="AB89">
        <v>38.384081999999999</v>
      </c>
      <c r="AC89">
        <v>28.234518000000001</v>
      </c>
      <c r="AD89">
        <v>26.626977</v>
      </c>
      <c r="AE89">
        <v>31.908722999999998</v>
      </c>
      <c r="AF89">
        <v>18.200081000000001</v>
      </c>
      <c r="AG89">
        <v>39.116087</v>
      </c>
      <c r="AH89">
        <v>115.001312</v>
      </c>
      <c r="AI89">
        <v>0</v>
      </c>
      <c r="AJ89">
        <v>0</v>
      </c>
      <c r="AK89">
        <v>50.299607000000002</v>
      </c>
      <c r="AL89">
        <v>20.319894000000001</v>
      </c>
      <c r="AM89">
        <v>15.384713</v>
      </c>
      <c r="AN89">
        <v>0.91065499999999999</v>
      </c>
      <c r="AO89">
        <v>2.4386320000000001</v>
      </c>
      <c r="AP89">
        <v>2.98678</v>
      </c>
      <c r="AQ89">
        <v>33.234043999999997</v>
      </c>
      <c r="AR89">
        <v>48.264119999999998</v>
      </c>
      <c r="AS89">
        <v>30.988308</v>
      </c>
      <c r="AT89">
        <v>9.6061920000000001</v>
      </c>
      <c r="AU89">
        <v>0</v>
      </c>
      <c r="AV89">
        <v>0</v>
      </c>
      <c r="AW89">
        <v>0</v>
      </c>
      <c r="AX89">
        <v>11.712403999999999</v>
      </c>
      <c r="AY89">
        <v>0</v>
      </c>
      <c r="AZ89">
        <v>0</v>
      </c>
      <c r="BA89">
        <f t="shared" si="1"/>
        <v>2855.49026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1.064764</v>
      </c>
      <c r="K90">
        <v>667.206729</v>
      </c>
      <c r="L90">
        <v>544.76872200000003</v>
      </c>
      <c r="M90">
        <v>84.520499999999998</v>
      </c>
      <c r="N90">
        <v>114.758438</v>
      </c>
      <c r="O90">
        <v>120.141155</v>
      </c>
      <c r="P90">
        <v>122.008256</v>
      </c>
      <c r="Q90">
        <v>21.198129999999999</v>
      </c>
      <c r="R90">
        <v>20.592009000000001</v>
      </c>
      <c r="S90">
        <v>25.637982000000001</v>
      </c>
      <c r="T90">
        <v>0</v>
      </c>
      <c r="U90">
        <v>406.83505500000001</v>
      </c>
      <c r="V90">
        <v>11.329325000000001</v>
      </c>
      <c r="W90">
        <v>45.076706000000001</v>
      </c>
      <c r="X90">
        <v>95.537310000000005</v>
      </c>
      <c r="Y90">
        <v>0</v>
      </c>
      <c r="Z90">
        <v>12.8238</v>
      </c>
      <c r="AA90">
        <v>38.374250000000004</v>
      </c>
      <c r="AB90">
        <v>38.384081999999999</v>
      </c>
      <c r="AC90">
        <v>28.234518000000001</v>
      </c>
      <c r="AD90">
        <v>26.626977</v>
      </c>
      <c r="AE90">
        <v>31.908722999999998</v>
      </c>
      <c r="AF90">
        <v>18.200081000000001</v>
      </c>
      <c r="AG90">
        <v>39.116087</v>
      </c>
      <c r="AH90">
        <v>115.001312</v>
      </c>
      <c r="AI90">
        <v>0</v>
      </c>
      <c r="AJ90">
        <v>0</v>
      </c>
      <c r="AK90">
        <v>50.299607000000002</v>
      </c>
      <c r="AL90">
        <v>20.319894000000001</v>
      </c>
      <c r="AM90">
        <v>15.384713</v>
      </c>
      <c r="AN90">
        <v>0.91065499999999999</v>
      </c>
      <c r="AO90">
        <v>2.669699</v>
      </c>
      <c r="AP90">
        <v>2.98678</v>
      </c>
      <c r="AQ90">
        <v>33.234043999999997</v>
      </c>
      <c r="AR90">
        <v>48.264119999999998</v>
      </c>
      <c r="AS90">
        <v>30.988308</v>
      </c>
      <c r="AT90">
        <v>9.6061920000000001</v>
      </c>
      <c r="AU90">
        <v>0</v>
      </c>
      <c r="AV90">
        <v>0</v>
      </c>
      <c r="AW90">
        <v>0</v>
      </c>
      <c r="AX90">
        <v>11.712403999999999</v>
      </c>
      <c r="AY90">
        <v>0</v>
      </c>
      <c r="AZ90">
        <v>0</v>
      </c>
      <c r="BA90">
        <f t="shared" si="1"/>
        <v>2855.7213270000002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1.064764</v>
      </c>
      <c r="K91">
        <v>667.206729</v>
      </c>
      <c r="L91">
        <v>544.76872200000003</v>
      </c>
      <c r="M91">
        <v>84.520499999999998</v>
      </c>
      <c r="N91">
        <v>114.758438</v>
      </c>
      <c r="O91">
        <v>120.141155</v>
      </c>
      <c r="P91">
        <v>122.008256</v>
      </c>
      <c r="Q91">
        <v>21.198129999999999</v>
      </c>
      <c r="R91">
        <v>20.592009000000001</v>
      </c>
      <c r="S91">
        <v>25.637982000000001</v>
      </c>
      <c r="T91">
        <v>0</v>
      </c>
      <c r="U91">
        <v>406.83505500000001</v>
      </c>
      <c r="V91">
        <v>11.329325000000001</v>
      </c>
      <c r="W91">
        <v>45.076706000000001</v>
      </c>
      <c r="X91">
        <v>95.537310000000005</v>
      </c>
      <c r="Y91">
        <v>0</v>
      </c>
      <c r="Z91">
        <v>12.8238</v>
      </c>
      <c r="AA91">
        <v>40.946860000000001</v>
      </c>
      <c r="AB91">
        <v>38.384081999999999</v>
      </c>
      <c r="AC91">
        <v>28.234518000000001</v>
      </c>
      <c r="AD91">
        <v>26.626977</v>
      </c>
      <c r="AE91">
        <v>48.027614</v>
      </c>
      <c r="AF91">
        <v>28.736969999999999</v>
      </c>
      <c r="AG91">
        <v>39.116087</v>
      </c>
      <c r="AH91">
        <v>128.80146999999999</v>
      </c>
      <c r="AI91">
        <v>0</v>
      </c>
      <c r="AJ91">
        <v>0</v>
      </c>
      <c r="AK91">
        <v>50.299607000000002</v>
      </c>
      <c r="AL91">
        <v>20.319894000000001</v>
      </c>
      <c r="AM91">
        <v>15.384713</v>
      </c>
      <c r="AN91">
        <v>0.91065499999999999</v>
      </c>
      <c r="AO91">
        <v>2.631141</v>
      </c>
      <c r="AP91">
        <v>2.98678</v>
      </c>
      <c r="AQ91">
        <v>33.234043999999997</v>
      </c>
      <c r="AR91">
        <v>48.264119999999998</v>
      </c>
      <c r="AS91">
        <v>30.988308</v>
      </c>
      <c r="AT91">
        <v>9.6061920000000001</v>
      </c>
      <c r="AU91">
        <v>0</v>
      </c>
      <c r="AV91">
        <v>0</v>
      </c>
      <c r="AW91">
        <v>0</v>
      </c>
      <c r="AX91">
        <v>11.712403999999999</v>
      </c>
      <c r="AY91">
        <v>0</v>
      </c>
      <c r="AZ91">
        <v>0</v>
      </c>
      <c r="BA91">
        <f t="shared" si="1"/>
        <v>2898.7113170000002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1.064764</v>
      </c>
      <c r="K92">
        <v>667.206729</v>
      </c>
      <c r="L92">
        <v>544.76872200000003</v>
      </c>
      <c r="M92">
        <v>84.520499999999998</v>
      </c>
      <c r="N92">
        <v>114.758438</v>
      </c>
      <c r="O92">
        <v>120.141155</v>
      </c>
      <c r="P92">
        <v>122.008256</v>
      </c>
      <c r="Q92">
        <v>21.198129999999999</v>
      </c>
      <c r="R92">
        <v>20.592009000000001</v>
      </c>
      <c r="S92">
        <v>25.637982000000001</v>
      </c>
      <c r="T92">
        <v>0</v>
      </c>
      <c r="U92">
        <v>406.83505500000001</v>
      </c>
      <c r="V92">
        <v>11.329325000000001</v>
      </c>
      <c r="W92">
        <v>45.076706000000001</v>
      </c>
      <c r="X92">
        <v>95.537310000000005</v>
      </c>
      <c r="Y92">
        <v>0</v>
      </c>
      <c r="Z92">
        <v>12.8238</v>
      </c>
      <c r="AA92">
        <v>40.946860000000001</v>
      </c>
      <c r="AB92">
        <v>38.384081999999999</v>
      </c>
      <c r="AC92">
        <v>28.234518000000001</v>
      </c>
      <c r="AD92">
        <v>26.626977</v>
      </c>
      <c r="AE92">
        <v>48.027614</v>
      </c>
      <c r="AF92">
        <v>28.736969999999999</v>
      </c>
      <c r="AG92">
        <v>39.116087</v>
      </c>
      <c r="AH92">
        <v>128.80146999999999</v>
      </c>
      <c r="AI92">
        <v>0</v>
      </c>
      <c r="AJ92">
        <v>0</v>
      </c>
      <c r="AK92">
        <v>50.299607000000002</v>
      </c>
      <c r="AL92">
        <v>20.319894000000001</v>
      </c>
      <c r="AM92">
        <v>15.384713</v>
      </c>
      <c r="AN92">
        <v>0.91065499999999999</v>
      </c>
      <c r="AO92">
        <v>2.738534</v>
      </c>
      <c r="AP92">
        <v>2.98678</v>
      </c>
      <c r="AQ92">
        <v>33.234043999999997</v>
      </c>
      <c r="AR92">
        <v>48.264119999999998</v>
      </c>
      <c r="AS92">
        <v>30.988308</v>
      </c>
      <c r="AT92">
        <v>9.6061920000000001</v>
      </c>
      <c r="AU92">
        <v>0</v>
      </c>
      <c r="AV92">
        <v>0</v>
      </c>
      <c r="AW92">
        <v>0</v>
      </c>
      <c r="AX92">
        <v>11.712403999999999</v>
      </c>
      <c r="AY92">
        <v>0</v>
      </c>
      <c r="AZ92">
        <v>0</v>
      </c>
      <c r="BA92">
        <f t="shared" si="1"/>
        <v>2898.8187100000005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1.064764</v>
      </c>
      <c r="K93">
        <v>667.206729</v>
      </c>
      <c r="L93">
        <v>544.76872200000003</v>
      </c>
      <c r="M93">
        <v>84.520499999999998</v>
      </c>
      <c r="N93">
        <v>114.758438</v>
      </c>
      <c r="O93">
        <v>120.141155</v>
      </c>
      <c r="P93">
        <v>122.008256</v>
      </c>
      <c r="Q93">
        <v>21.198129999999999</v>
      </c>
      <c r="R93">
        <v>20.592009000000001</v>
      </c>
      <c r="S93">
        <v>25.637982000000001</v>
      </c>
      <c r="T93">
        <v>0</v>
      </c>
      <c r="U93">
        <v>406.83505500000001</v>
      </c>
      <c r="V93">
        <v>11.329325000000001</v>
      </c>
      <c r="W93">
        <v>45.076706000000001</v>
      </c>
      <c r="X93">
        <v>95.537310000000005</v>
      </c>
      <c r="Y93">
        <v>0</v>
      </c>
      <c r="Z93">
        <v>12.8238</v>
      </c>
      <c r="AA93">
        <v>40.946860000000001</v>
      </c>
      <c r="AB93">
        <v>38.384081999999999</v>
      </c>
      <c r="AC93">
        <v>28.234518000000001</v>
      </c>
      <c r="AD93">
        <v>26.626977</v>
      </c>
      <c r="AE93">
        <v>48.027614</v>
      </c>
      <c r="AF93">
        <v>28.736969999999999</v>
      </c>
      <c r="AG93">
        <v>39.116087</v>
      </c>
      <c r="AH93">
        <v>128.80146999999999</v>
      </c>
      <c r="AI93">
        <v>0</v>
      </c>
      <c r="AJ93">
        <v>0</v>
      </c>
      <c r="AK93">
        <v>50.299607000000002</v>
      </c>
      <c r="AL93">
        <v>20.319894000000001</v>
      </c>
      <c r="AM93">
        <v>15.384713</v>
      </c>
      <c r="AN93">
        <v>0.91065499999999999</v>
      </c>
      <c r="AO93">
        <v>2.8959109999999999</v>
      </c>
      <c r="AP93">
        <v>2.98678</v>
      </c>
      <c r="AQ93">
        <v>33.234043999999997</v>
      </c>
      <c r="AR93">
        <v>48.264119999999998</v>
      </c>
      <c r="AS93">
        <v>30.988308</v>
      </c>
      <c r="AT93">
        <v>9.6061920000000001</v>
      </c>
      <c r="AU93">
        <v>0</v>
      </c>
      <c r="AV93">
        <v>0</v>
      </c>
      <c r="AW93">
        <v>0</v>
      </c>
      <c r="AX93">
        <v>11.712403999999999</v>
      </c>
      <c r="AY93">
        <v>0</v>
      </c>
      <c r="AZ93">
        <v>0</v>
      </c>
      <c r="BA93">
        <f t="shared" si="1"/>
        <v>2898.9760870000005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1.064764</v>
      </c>
      <c r="K94">
        <v>667.206729</v>
      </c>
      <c r="L94">
        <v>544.76872200000003</v>
      </c>
      <c r="M94">
        <v>84.520499999999998</v>
      </c>
      <c r="N94">
        <v>114.758438</v>
      </c>
      <c r="O94">
        <v>120.141155</v>
      </c>
      <c r="P94">
        <v>122.008256</v>
      </c>
      <c r="Q94">
        <v>21.198129999999999</v>
      </c>
      <c r="R94">
        <v>20.592009000000001</v>
      </c>
      <c r="S94">
        <v>25.637982000000001</v>
      </c>
      <c r="T94">
        <v>0</v>
      </c>
      <c r="U94">
        <v>406.83505500000001</v>
      </c>
      <c r="V94">
        <v>11.329325000000001</v>
      </c>
      <c r="W94">
        <v>45.076706000000001</v>
      </c>
      <c r="X94">
        <v>95.537310000000005</v>
      </c>
      <c r="Y94">
        <v>0</v>
      </c>
      <c r="Z94">
        <v>12.8238</v>
      </c>
      <c r="AA94">
        <v>40.946860000000001</v>
      </c>
      <c r="AB94">
        <v>38.384081999999999</v>
      </c>
      <c r="AC94">
        <v>28.234518000000001</v>
      </c>
      <c r="AD94">
        <v>26.626977</v>
      </c>
      <c r="AE94">
        <v>48.027614</v>
      </c>
      <c r="AF94">
        <v>28.736969999999999</v>
      </c>
      <c r="AG94">
        <v>39.116087</v>
      </c>
      <c r="AH94">
        <v>128.80146999999999</v>
      </c>
      <c r="AI94">
        <v>0</v>
      </c>
      <c r="AJ94">
        <v>0</v>
      </c>
      <c r="AK94">
        <v>50.299607000000002</v>
      </c>
      <c r="AL94">
        <v>20.319894000000001</v>
      </c>
      <c r="AM94">
        <v>15.384713</v>
      </c>
      <c r="AN94">
        <v>0.91065499999999999</v>
      </c>
      <c r="AO94">
        <v>3.0487190000000002</v>
      </c>
      <c r="AP94">
        <v>2.98678</v>
      </c>
      <c r="AQ94">
        <v>33.234043999999997</v>
      </c>
      <c r="AR94">
        <v>48.264119999999998</v>
      </c>
      <c r="AS94">
        <v>30.988308</v>
      </c>
      <c r="AT94">
        <v>9.6061920000000001</v>
      </c>
      <c r="AU94">
        <v>0</v>
      </c>
      <c r="AV94">
        <v>0</v>
      </c>
      <c r="AW94">
        <v>0</v>
      </c>
      <c r="AX94">
        <v>11.712403999999999</v>
      </c>
      <c r="AY94">
        <v>0</v>
      </c>
      <c r="AZ94">
        <v>0</v>
      </c>
      <c r="BA94">
        <f t="shared" si="1"/>
        <v>2899.1288950000003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1.064764</v>
      </c>
      <c r="K95">
        <v>667.206729</v>
      </c>
      <c r="L95">
        <v>544.76872200000003</v>
      </c>
      <c r="M95">
        <v>84.520499999999998</v>
      </c>
      <c r="N95">
        <v>114.758438</v>
      </c>
      <c r="O95">
        <v>120.141155</v>
      </c>
      <c r="P95">
        <v>122.008256</v>
      </c>
      <c r="Q95">
        <v>21.198129999999999</v>
      </c>
      <c r="R95">
        <v>20.592009000000001</v>
      </c>
      <c r="S95">
        <v>25.637982000000001</v>
      </c>
      <c r="T95">
        <v>0</v>
      </c>
      <c r="U95">
        <v>406.83505500000001</v>
      </c>
      <c r="V95">
        <v>11.329325000000001</v>
      </c>
      <c r="W95">
        <v>45.076706000000001</v>
      </c>
      <c r="X95">
        <v>95.537310000000005</v>
      </c>
      <c r="Y95">
        <v>0</v>
      </c>
      <c r="Z95">
        <v>12.8238</v>
      </c>
      <c r="AA95">
        <v>38.988238000000003</v>
      </c>
      <c r="AB95">
        <v>38.332281000000002</v>
      </c>
      <c r="AC95">
        <v>28.234518000000001</v>
      </c>
      <c r="AD95">
        <v>26.626977</v>
      </c>
      <c r="AE95">
        <v>29.914428000000001</v>
      </c>
      <c r="AF95">
        <v>8.6210909999999998</v>
      </c>
      <c r="AG95">
        <v>39.116087</v>
      </c>
      <c r="AH95">
        <v>90.897036999999997</v>
      </c>
      <c r="AI95">
        <v>0</v>
      </c>
      <c r="AJ95">
        <v>0</v>
      </c>
      <c r="AK95">
        <v>50.299607000000002</v>
      </c>
      <c r="AL95">
        <v>10.159947000000001</v>
      </c>
      <c r="AM95">
        <v>15.384713</v>
      </c>
      <c r="AN95">
        <v>0.91065499999999999</v>
      </c>
      <c r="AO95">
        <v>3.080708</v>
      </c>
      <c r="AP95">
        <v>2.98678</v>
      </c>
      <c r="AQ95">
        <v>31.214295</v>
      </c>
      <c r="AR95">
        <v>48.264119999999998</v>
      </c>
      <c r="AS95">
        <v>30.988308</v>
      </c>
      <c r="AT95">
        <v>9.6061920000000001</v>
      </c>
      <c r="AU95">
        <v>0</v>
      </c>
      <c r="AV95">
        <v>0</v>
      </c>
      <c r="AW95">
        <v>0</v>
      </c>
      <c r="AX95">
        <v>11.712403999999999</v>
      </c>
      <c r="AY95">
        <v>0</v>
      </c>
      <c r="AZ95">
        <v>0</v>
      </c>
      <c r="BA95">
        <f t="shared" si="1"/>
        <v>2808.8372670000008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1.064764</v>
      </c>
      <c r="K96">
        <v>667.206729</v>
      </c>
      <c r="L96">
        <v>544.76872200000003</v>
      </c>
      <c r="M96">
        <v>84.520499999999998</v>
      </c>
      <c r="N96">
        <v>114.758438</v>
      </c>
      <c r="O96">
        <v>120.141155</v>
      </c>
      <c r="P96">
        <v>122.008256</v>
      </c>
      <c r="Q96">
        <v>21.198129999999999</v>
      </c>
      <c r="R96">
        <v>20.592009000000001</v>
      </c>
      <c r="S96">
        <v>25.637982000000001</v>
      </c>
      <c r="T96">
        <v>0</v>
      </c>
      <c r="U96">
        <v>406.83505500000001</v>
      </c>
      <c r="V96">
        <v>11.329325000000001</v>
      </c>
      <c r="W96">
        <v>45.076706000000001</v>
      </c>
      <c r="X96">
        <v>95.537310000000005</v>
      </c>
      <c r="Y96">
        <v>0</v>
      </c>
      <c r="Z96">
        <v>12.8238</v>
      </c>
      <c r="AA96">
        <v>38.374250000000004</v>
      </c>
      <c r="AB96">
        <v>38.332281000000002</v>
      </c>
      <c r="AC96">
        <v>28.206064999999999</v>
      </c>
      <c r="AD96">
        <v>17.710251</v>
      </c>
      <c r="AE96">
        <v>29.914428000000001</v>
      </c>
      <c r="AF96">
        <v>8.6210909999999998</v>
      </c>
      <c r="AG96">
        <v>39.116087</v>
      </c>
      <c r="AH96">
        <v>68.172777999999994</v>
      </c>
      <c r="AI96">
        <v>0</v>
      </c>
      <c r="AJ96">
        <v>0</v>
      </c>
      <c r="AK96">
        <v>50.299607000000002</v>
      </c>
      <c r="AL96">
        <v>10.159947000000001</v>
      </c>
      <c r="AM96">
        <v>15.384713</v>
      </c>
      <c r="AN96">
        <v>0.91065499999999999</v>
      </c>
      <c r="AO96">
        <v>3.074424</v>
      </c>
      <c r="AP96">
        <v>2.98678</v>
      </c>
      <c r="AQ96">
        <v>31.214295</v>
      </c>
      <c r="AR96">
        <v>48.264119999999998</v>
      </c>
      <c r="AS96">
        <v>30.988308</v>
      </c>
      <c r="AT96">
        <v>9.6061920000000001</v>
      </c>
      <c r="AU96">
        <v>0</v>
      </c>
      <c r="AV96">
        <v>0</v>
      </c>
      <c r="AW96">
        <v>0</v>
      </c>
      <c r="AX96">
        <v>11.712403999999999</v>
      </c>
      <c r="AY96">
        <v>0</v>
      </c>
      <c r="AZ96">
        <v>0</v>
      </c>
      <c r="BA96">
        <f t="shared" si="1"/>
        <v>2776.5475570000003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1.064764</v>
      </c>
      <c r="K97">
        <v>667.206729</v>
      </c>
      <c r="L97">
        <v>544.76872200000003</v>
      </c>
      <c r="M97">
        <v>84.520499999999998</v>
      </c>
      <c r="N97">
        <v>114.758438</v>
      </c>
      <c r="O97">
        <v>120.141155</v>
      </c>
      <c r="P97">
        <v>122.008256</v>
      </c>
      <c r="Q97">
        <v>21.198129999999999</v>
      </c>
      <c r="R97">
        <v>20.592009000000001</v>
      </c>
      <c r="S97">
        <v>25.637982000000001</v>
      </c>
      <c r="T97">
        <v>0</v>
      </c>
      <c r="U97">
        <v>406.83505500000001</v>
      </c>
      <c r="V97">
        <v>11.329325000000001</v>
      </c>
      <c r="W97">
        <v>45.076706000000001</v>
      </c>
      <c r="X97">
        <v>95.537310000000005</v>
      </c>
      <c r="Y97">
        <v>0</v>
      </c>
      <c r="Z97">
        <v>12.8238</v>
      </c>
      <c r="AA97">
        <v>27.297906000000001</v>
      </c>
      <c r="AB97">
        <v>38.332281000000002</v>
      </c>
      <c r="AC97">
        <v>18.804043</v>
      </c>
      <c r="AD97">
        <v>17.710251</v>
      </c>
      <c r="AE97">
        <v>29.914428000000001</v>
      </c>
      <c r="AF97">
        <v>8.6210909999999998</v>
      </c>
      <c r="AG97">
        <v>39.116087</v>
      </c>
      <c r="AH97">
        <v>68.172777999999994</v>
      </c>
      <c r="AI97">
        <v>0</v>
      </c>
      <c r="AJ97">
        <v>0</v>
      </c>
      <c r="AK97">
        <v>50.299607000000002</v>
      </c>
      <c r="AL97">
        <v>10.159947000000001</v>
      </c>
      <c r="AM97">
        <v>15.384713</v>
      </c>
      <c r="AN97">
        <v>0.91065499999999999</v>
      </c>
      <c r="AO97">
        <v>3.1192669999999998</v>
      </c>
      <c r="AP97">
        <v>2.3645339999999999</v>
      </c>
      <c r="AQ97">
        <v>30.602250000000002</v>
      </c>
      <c r="AR97">
        <v>48.264119999999998</v>
      </c>
      <c r="AS97">
        <v>30.988308</v>
      </c>
      <c r="AT97">
        <v>9.6061920000000001</v>
      </c>
      <c r="AU97">
        <v>0</v>
      </c>
      <c r="AV97">
        <v>0</v>
      </c>
      <c r="AW97">
        <v>0</v>
      </c>
      <c r="AX97">
        <v>11.712403999999999</v>
      </c>
      <c r="AY97">
        <v>0</v>
      </c>
      <c r="AZ97">
        <v>0</v>
      </c>
      <c r="BA97">
        <f t="shared" si="1"/>
        <v>2754.879743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1.064764</v>
      </c>
      <c r="K98">
        <v>667.206729</v>
      </c>
      <c r="L98">
        <v>544.76872200000003</v>
      </c>
      <c r="M98">
        <v>84.520499999999998</v>
      </c>
      <c r="N98">
        <v>114.758438</v>
      </c>
      <c r="O98">
        <v>120.141155</v>
      </c>
      <c r="P98">
        <v>122.008256</v>
      </c>
      <c r="Q98">
        <v>21.198129999999999</v>
      </c>
      <c r="R98">
        <v>20.592009000000001</v>
      </c>
      <c r="S98">
        <v>25.637982000000001</v>
      </c>
      <c r="T98">
        <v>0</v>
      </c>
      <c r="U98">
        <v>406.83505500000001</v>
      </c>
      <c r="V98">
        <v>11.329325000000001</v>
      </c>
      <c r="W98">
        <v>45.076706000000001</v>
      </c>
      <c r="X98">
        <v>95.537310000000005</v>
      </c>
      <c r="Y98">
        <v>0</v>
      </c>
      <c r="Z98">
        <v>12.8238</v>
      </c>
      <c r="AA98">
        <v>27.297906000000001</v>
      </c>
      <c r="AB98">
        <v>38.332281000000002</v>
      </c>
      <c r="AC98">
        <v>18.804043</v>
      </c>
      <c r="AD98">
        <v>17.710251</v>
      </c>
      <c r="AE98">
        <v>29.914428000000001</v>
      </c>
      <c r="AF98">
        <v>8.6210909999999998</v>
      </c>
      <c r="AG98">
        <v>39.116087</v>
      </c>
      <c r="AH98">
        <v>68.172777999999994</v>
      </c>
      <c r="AI98">
        <v>0</v>
      </c>
      <c r="AJ98">
        <v>0</v>
      </c>
      <c r="AK98">
        <v>50.299607000000002</v>
      </c>
      <c r="AL98">
        <v>10.159947000000001</v>
      </c>
      <c r="AM98">
        <v>15.384713</v>
      </c>
      <c r="AN98">
        <v>0.91065499999999999</v>
      </c>
      <c r="AO98">
        <v>3.1186959999999999</v>
      </c>
      <c r="AP98">
        <v>2.3645339999999999</v>
      </c>
      <c r="AQ98">
        <v>30.602250000000002</v>
      </c>
      <c r="AR98">
        <v>48.264119999999998</v>
      </c>
      <c r="AS98">
        <v>30.988308</v>
      </c>
      <c r="AT98">
        <v>9.6061920000000001</v>
      </c>
      <c r="AU98">
        <v>0</v>
      </c>
      <c r="AV98">
        <v>0</v>
      </c>
      <c r="AW98">
        <v>0</v>
      </c>
      <c r="AX98">
        <v>11.712403999999999</v>
      </c>
      <c r="AY98">
        <v>0</v>
      </c>
      <c r="AZ98">
        <v>0</v>
      </c>
      <c r="BA98">
        <f t="shared" si="1"/>
        <v>2754.8791719999999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2.1421575000000002E-2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8.3354667499999993E-3</v>
      </c>
      <c r="J99">
        <f t="shared" si="2"/>
        <v>6.8420805500000043E-2</v>
      </c>
      <c r="K99">
        <f t="shared" si="2"/>
        <v>15.756191459249983</v>
      </c>
      <c r="L99">
        <f t="shared" si="2"/>
        <v>14.076869941000002</v>
      </c>
      <c r="M99">
        <f t="shared" si="2"/>
        <v>2.0187769999999965</v>
      </c>
      <c r="N99">
        <f t="shared" si="2"/>
        <v>2.7542025120000027</v>
      </c>
      <c r="O99">
        <f t="shared" si="2"/>
        <v>2.8833877199999969</v>
      </c>
      <c r="P99">
        <f t="shared" si="2"/>
        <v>2.9281981439999951</v>
      </c>
      <c r="Q99">
        <f t="shared" si="2"/>
        <v>0.50875511999999989</v>
      </c>
      <c r="R99">
        <f t="shared" si="2"/>
        <v>0.49420821599999937</v>
      </c>
      <c r="S99">
        <f t="shared" si="2"/>
        <v>0.61531156800000031</v>
      </c>
      <c r="T99">
        <f t="shared" si="2"/>
        <v>0</v>
      </c>
      <c r="U99">
        <f t="shared" si="2"/>
        <v>9.7640413200000058</v>
      </c>
      <c r="V99">
        <f t="shared" si="2"/>
        <v>0.320937525</v>
      </c>
      <c r="W99">
        <f t="shared" si="2"/>
        <v>1.0818409439999985</v>
      </c>
      <c r="X99">
        <f t="shared" si="2"/>
        <v>2.292895439999997</v>
      </c>
      <c r="Y99">
        <f t="shared" si="2"/>
        <v>0</v>
      </c>
      <c r="Z99">
        <f t="shared" si="2"/>
        <v>0.19800588899999988</v>
      </c>
      <c r="AA99">
        <f t="shared" si="2"/>
        <v>0.46048102200000013</v>
      </c>
      <c r="AB99">
        <f t="shared" si="2"/>
        <v>0.53527275100000016</v>
      </c>
      <c r="AC99">
        <f t="shared" si="2"/>
        <v>0.40676547649999972</v>
      </c>
      <c r="AD99">
        <f t="shared" si="2"/>
        <v>0.41426971649999916</v>
      </c>
      <c r="AE99">
        <f t="shared" si="2"/>
        <v>0.74785571375000015</v>
      </c>
      <c r="AF99">
        <f t="shared" si="2"/>
        <v>0.27683281099999985</v>
      </c>
      <c r="AG99">
        <f t="shared" si="2"/>
        <v>0.93878608799999941</v>
      </c>
      <c r="AH99">
        <f t="shared" si="2"/>
        <v>1.4681527545000013</v>
      </c>
      <c r="AI99">
        <f t="shared" si="2"/>
        <v>0.14840633849999998</v>
      </c>
      <c r="AJ99">
        <f t="shared" si="2"/>
        <v>0</v>
      </c>
      <c r="AK99">
        <f t="shared" si="2"/>
        <v>1.2071905679999986</v>
      </c>
      <c r="AL99">
        <f t="shared" si="2"/>
        <v>0.84609780849999994</v>
      </c>
      <c r="AM99">
        <f t="shared" si="2"/>
        <v>0.28461718500000016</v>
      </c>
      <c r="AN99">
        <f t="shared" si="2"/>
        <v>2.190218250000002E-2</v>
      </c>
      <c r="AO99">
        <f t="shared" si="2"/>
        <v>5.0652242250000007E-2</v>
      </c>
      <c r="AP99">
        <f t="shared" si="2"/>
        <v>6.5833601000000005E-2</v>
      </c>
      <c r="AQ99">
        <f t="shared" si="2"/>
        <v>0.41357411000000005</v>
      </c>
      <c r="AR99">
        <f t="shared" si="2"/>
        <v>1.1679917039999979</v>
      </c>
      <c r="AS99">
        <f t="shared" si="2"/>
        <v>0.74602469399999938</v>
      </c>
      <c r="AT99">
        <f t="shared" si="2"/>
        <v>0.29116185399999972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0.10690381149999995</v>
      </c>
      <c r="AY99">
        <f t="shared" si="2"/>
        <v>0</v>
      </c>
      <c r="AZ99">
        <f t="shared" si="2"/>
        <v>0</v>
      </c>
      <c r="BA99">
        <f t="shared" si="1"/>
        <v>66.390573077999974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44657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262.89</v>
      </c>
      <c r="C3" s="75">
        <v>73.83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58.47</v>
      </c>
      <c r="J3">
        <v>258.42</v>
      </c>
      <c r="K3">
        <v>101.76</v>
      </c>
      <c r="L3">
        <v>5.62</v>
      </c>
      <c r="M3">
        <v>2.5</v>
      </c>
      <c r="N3" s="135">
        <v>0</v>
      </c>
      <c r="O3" s="135">
        <v>0</v>
      </c>
      <c r="P3" s="135">
        <v>0</v>
      </c>
      <c r="Q3">
        <v>6.41</v>
      </c>
      <c r="R3">
        <v>0</v>
      </c>
      <c r="S3">
        <v>3.88</v>
      </c>
      <c r="T3">
        <v>75.44</v>
      </c>
      <c r="U3">
        <v>25.15</v>
      </c>
      <c r="V3">
        <v>25.14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262.89</v>
      </c>
      <c r="C4" s="75">
        <v>73.83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58.47</v>
      </c>
      <c r="J4">
        <v>258.42</v>
      </c>
      <c r="K4">
        <v>101.76</v>
      </c>
      <c r="L4">
        <v>5.62</v>
      </c>
      <c r="M4">
        <v>2.4900000000000002</v>
      </c>
      <c r="N4" s="135">
        <v>0</v>
      </c>
      <c r="O4" s="135">
        <v>0</v>
      </c>
      <c r="P4" s="135">
        <v>0</v>
      </c>
      <c r="Q4">
        <v>6.41</v>
      </c>
      <c r="R4">
        <v>0</v>
      </c>
      <c r="S4">
        <v>3.88</v>
      </c>
      <c r="T4">
        <v>73.92</v>
      </c>
      <c r="U4">
        <v>24.64</v>
      </c>
      <c r="V4">
        <v>24.63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262.89</v>
      </c>
      <c r="C5" s="75">
        <v>73.83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58.47</v>
      </c>
      <c r="J5">
        <v>258.42</v>
      </c>
      <c r="K5">
        <v>101.76</v>
      </c>
      <c r="L5">
        <v>5.62</v>
      </c>
      <c r="M5">
        <v>2.44</v>
      </c>
      <c r="N5" s="135">
        <v>0</v>
      </c>
      <c r="O5" s="135">
        <v>0</v>
      </c>
      <c r="P5" s="135">
        <v>0</v>
      </c>
      <c r="Q5">
        <v>6.41</v>
      </c>
      <c r="R5">
        <v>0</v>
      </c>
      <c r="S5">
        <v>3.88</v>
      </c>
      <c r="T5">
        <v>68.45</v>
      </c>
      <c r="U5">
        <v>22.82</v>
      </c>
      <c r="V5">
        <v>22.8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262.89</v>
      </c>
      <c r="C6" s="75">
        <v>73.83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58.47</v>
      </c>
      <c r="J6">
        <v>258.42</v>
      </c>
      <c r="K6">
        <v>101.76</v>
      </c>
      <c r="L6">
        <v>5.62</v>
      </c>
      <c r="M6">
        <v>2.41</v>
      </c>
      <c r="N6" s="135">
        <v>0</v>
      </c>
      <c r="O6" s="135">
        <v>0</v>
      </c>
      <c r="P6" s="135">
        <v>0</v>
      </c>
      <c r="Q6">
        <v>6.41</v>
      </c>
      <c r="R6">
        <v>0</v>
      </c>
      <c r="S6">
        <v>3.88</v>
      </c>
      <c r="T6">
        <v>66.75</v>
      </c>
      <c r="U6">
        <v>22.25</v>
      </c>
      <c r="V6">
        <v>22.24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262.89</v>
      </c>
      <c r="C7" s="75">
        <v>73.83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58.47</v>
      </c>
      <c r="J7">
        <v>258.42</v>
      </c>
      <c r="K7">
        <v>101.76</v>
      </c>
      <c r="L7">
        <v>5.47</v>
      </c>
      <c r="M7">
        <v>2.52</v>
      </c>
      <c r="N7" s="135">
        <v>0</v>
      </c>
      <c r="O7" s="135">
        <v>0</v>
      </c>
      <c r="P7" s="135">
        <v>0</v>
      </c>
      <c r="Q7">
        <v>6.18</v>
      </c>
      <c r="R7">
        <v>0</v>
      </c>
      <c r="S7">
        <v>3.88</v>
      </c>
      <c r="T7">
        <v>66.489999999999995</v>
      </c>
      <c r="U7">
        <v>22.16</v>
      </c>
      <c r="V7">
        <v>22.16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262.89</v>
      </c>
      <c r="C8" s="75">
        <v>73.83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58.47</v>
      </c>
      <c r="J8">
        <v>258.42</v>
      </c>
      <c r="K8">
        <v>101.76</v>
      </c>
      <c r="L8">
        <v>5.47</v>
      </c>
      <c r="M8">
        <v>2.38</v>
      </c>
      <c r="N8" s="135">
        <v>0</v>
      </c>
      <c r="O8" s="135">
        <v>0</v>
      </c>
      <c r="P8" s="135">
        <v>0</v>
      </c>
      <c r="Q8">
        <v>6.18</v>
      </c>
      <c r="R8">
        <v>0</v>
      </c>
      <c r="S8">
        <v>3.88</v>
      </c>
      <c r="T8">
        <v>66.400000000000006</v>
      </c>
      <c r="U8">
        <v>22.13</v>
      </c>
      <c r="V8">
        <v>22.14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262.89</v>
      </c>
      <c r="C9" s="75">
        <v>73.83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58.47</v>
      </c>
      <c r="J9">
        <v>258.42</v>
      </c>
      <c r="K9">
        <v>101.76</v>
      </c>
      <c r="L9">
        <v>5.47</v>
      </c>
      <c r="M9">
        <v>2.54</v>
      </c>
      <c r="N9" s="135">
        <v>0</v>
      </c>
      <c r="O9" s="135">
        <v>0</v>
      </c>
      <c r="P9" s="135">
        <v>0</v>
      </c>
      <c r="Q9">
        <v>6.18</v>
      </c>
      <c r="R9">
        <v>0</v>
      </c>
      <c r="S9">
        <v>3.88</v>
      </c>
      <c r="T9">
        <v>64.45</v>
      </c>
      <c r="U9">
        <v>21.48</v>
      </c>
      <c r="V9">
        <v>21.48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262.89</v>
      </c>
      <c r="C10" s="75">
        <v>73.83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58.47</v>
      </c>
      <c r="J10">
        <v>258.42</v>
      </c>
      <c r="K10">
        <v>101.76</v>
      </c>
      <c r="L10">
        <v>5.47</v>
      </c>
      <c r="M10">
        <v>2.5099999999999998</v>
      </c>
      <c r="N10" s="135">
        <v>0</v>
      </c>
      <c r="O10" s="135">
        <v>0</v>
      </c>
      <c r="P10" s="135">
        <v>0</v>
      </c>
      <c r="Q10">
        <v>6.18</v>
      </c>
      <c r="R10">
        <v>0</v>
      </c>
      <c r="S10">
        <v>3.88</v>
      </c>
      <c r="T10">
        <v>63.72</v>
      </c>
      <c r="U10">
        <v>21.24</v>
      </c>
      <c r="V10">
        <v>21.23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262.89</v>
      </c>
      <c r="C11" s="75">
        <v>73.83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58.47</v>
      </c>
      <c r="J11">
        <v>258.42</v>
      </c>
      <c r="K11">
        <v>101.76</v>
      </c>
      <c r="L11">
        <v>5.31</v>
      </c>
      <c r="M11">
        <v>2.5299999999999998</v>
      </c>
      <c r="N11" s="135">
        <v>0</v>
      </c>
      <c r="O11" s="135">
        <v>0</v>
      </c>
      <c r="P11" s="135">
        <v>0</v>
      </c>
      <c r="Q11">
        <v>5.87</v>
      </c>
      <c r="R11">
        <v>0</v>
      </c>
      <c r="S11">
        <v>3.83</v>
      </c>
      <c r="T11">
        <v>63.36</v>
      </c>
      <c r="U11">
        <v>21.12</v>
      </c>
      <c r="V11">
        <v>21.11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262.89</v>
      </c>
      <c r="C12" s="75">
        <v>73.83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58.47</v>
      </c>
      <c r="J12">
        <v>258.42</v>
      </c>
      <c r="K12">
        <v>101.76</v>
      </c>
      <c r="L12">
        <v>5.31</v>
      </c>
      <c r="M12">
        <v>2.4</v>
      </c>
      <c r="N12" s="135">
        <v>0</v>
      </c>
      <c r="O12" s="135">
        <v>0</v>
      </c>
      <c r="P12" s="135">
        <v>0</v>
      </c>
      <c r="Q12">
        <v>5.87</v>
      </c>
      <c r="R12">
        <v>0</v>
      </c>
      <c r="S12">
        <v>3.83</v>
      </c>
      <c r="T12">
        <v>62.64</v>
      </c>
      <c r="U12">
        <v>20.88</v>
      </c>
      <c r="V12">
        <v>20.87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262.89</v>
      </c>
      <c r="C13" s="75">
        <v>73.83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58.47</v>
      </c>
      <c r="J13">
        <v>258.42</v>
      </c>
      <c r="K13">
        <v>101.76</v>
      </c>
      <c r="L13">
        <v>5.31</v>
      </c>
      <c r="M13">
        <v>2.36</v>
      </c>
      <c r="N13" s="135">
        <v>0</v>
      </c>
      <c r="O13" s="135">
        <v>0</v>
      </c>
      <c r="P13" s="135">
        <v>0</v>
      </c>
      <c r="Q13">
        <v>5.87</v>
      </c>
      <c r="R13">
        <v>0</v>
      </c>
      <c r="S13">
        <v>3.83</v>
      </c>
      <c r="T13">
        <v>61.3</v>
      </c>
      <c r="U13">
        <v>20.43</v>
      </c>
      <c r="V13">
        <v>20.43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262.89</v>
      </c>
      <c r="C14" s="75">
        <v>73.83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58.47</v>
      </c>
      <c r="J14">
        <v>258.42</v>
      </c>
      <c r="K14">
        <v>101.76</v>
      </c>
      <c r="L14">
        <v>5.31</v>
      </c>
      <c r="M14">
        <v>2.5499999999999998</v>
      </c>
      <c r="N14" s="135">
        <v>0</v>
      </c>
      <c r="O14" s="135">
        <v>0</v>
      </c>
      <c r="P14" s="135">
        <v>0</v>
      </c>
      <c r="Q14">
        <v>5.87</v>
      </c>
      <c r="R14">
        <v>0</v>
      </c>
      <c r="S14">
        <v>3.83</v>
      </c>
      <c r="T14">
        <v>60.84</v>
      </c>
      <c r="U14">
        <v>20.28</v>
      </c>
      <c r="V14">
        <v>20.27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262.89</v>
      </c>
      <c r="C15" s="75">
        <v>73.83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58.47</v>
      </c>
      <c r="J15">
        <v>258.42</v>
      </c>
      <c r="K15">
        <v>101.76</v>
      </c>
      <c r="L15">
        <v>5.31</v>
      </c>
      <c r="M15">
        <v>2.38</v>
      </c>
      <c r="N15" s="135">
        <v>0</v>
      </c>
      <c r="O15" s="135">
        <v>0</v>
      </c>
      <c r="P15" s="135">
        <v>0</v>
      </c>
      <c r="Q15">
        <v>5.87</v>
      </c>
      <c r="R15">
        <v>0</v>
      </c>
      <c r="S15">
        <v>3.83</v>
      </c>
      <c r="T15">
        <v>60.57</v>
      </c>
      <c r="U15">
        <v>20.190000000000001</v>
      </c>
      <c r="V15">
        <v>20.18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262.89</v>
      </c>
      <c r="C16" s="75">
        <v>73.83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58.47</v>
      </c>
      <c r="J16">
        <v>258.42</v>
      </c>
      <c r="K16">
        <v>101.76</v>
      </c>
      <c r="L16">
        <v>5.31</v>
      </c>
      <c r="M16">
        <v>2.39</v>
      </c>
      <c r="N16" s="135">
        <v>0</v>
      </c>
      <c r="O16" s="135">
        <v>0</v>
      </c>
      <c r="P16" s="135">
        <v>0</v>
      </c>
      <c r="Q16">
        <v>5.87</v>
      </c>
      <c r="R16">
        <v>0</v>
      </c>
      <c r="S16">
        <v>3.83</v>
      </c>
      <c r="T16">
        <v>60.27</v>
      </c>
      <c r="U16">
        <v>20.09</v>
      </c>
      <c r="V16">
        <v>20.09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262.89</v>
      </c>
      <c r="C17" s="75">
        <v>73.83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58.47</v>
      </c>
      <c r="J17">
        <v>258.42</v>
      </c>
      <c r="K17">
        <v>101.76</v>
      </c>
      <c r="L17">
        <v>5.31</v>
      </c>
      <c r="M17">
        <v>2.52</v>
      </c>
      <c r="N17" s="135">
        <v>0</v>
      </c>
      <c r="O17" s="135">
        <v>0</v>
      </c>
      <c r="P17" s="135">
        <v>0</v>
      </c>
      <c r="Q17">
        <v>5.87</v>
      </c>
      <c r="R17">
        <v>0</v>
      </c>
      <c r="S17">
        <v>3.83</v>
      </c>
      <c r="T17">
        <v>60.14</v>
      </c>
      <c r="U17">
        <v>20.05</v>
      </c>
      <c r="V17">
        <v>20.03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262.89</v>
      </c>
      <c r="C18" s="75">
        <v>73.83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58.47</v>
      </c>
      <c r="J18">
        <v>258.42</v>
      </c>
      <c r="K18">
        <v>101.76</v>
      </c>
      <c r="L18">
        <v>5.31</v>
      </c>
      <c r="M18">
        <v>2.39</v>
      </c>
      <c r="N18" s="135">
        <v>0</v>
      </c>
      <c r="O18" s="135">
        <v>0</v>
      </c>
      <c r="P18" s="135">
        <v>0</v>
      </c>
      <c r="Q18">
        <v>5.87</v>
      </c>
      <c r="R18">
        <v>0</v>
      </c>
      <c r="S18">
        <v>3.83</v>
      </c>
      <c r="T18">
        <v>59.79</v>
      </c>
      <c r="U18">
        <v>19.93</v>
      </c>
      <c r="V18">
        <v>19.93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262.89</v>
      </c>
      <c r="C19" s="75">
        <v>73.83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58.47</v>
      </c>
      <c r="J19">
        <v>258.42</v>
      </c>
      <c r="K19">
        <v>101.76</v>
      </c>
      <c r="L19">
        <v>5.08</v>
      </c>
      <c r="M19">
        <v>2.46</v>
      </c>
      <c r="N19" s="135">
        <v>0</v>
      </c>
      <c r="O19" s="135">
        <v>0</v>
      </c>
      <c r="P19" s="135">
        <v>0</v>
      </c>
      <c r="Q19">
        <v>5.72</v>
      </c>
      <c r="R19">
        <v>0</v>
      </c>
      <c r="S19">
        <v>3.74</v>
      </c>
      <c r="T19">
        <v>58.67</v>
      </c>
      <c r="U19">
        <v>19.559999999999999</v>
      </c>
      <c r="V19">
        <v>19.55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262.89</v>
      </c>
      <c r="C20" s="75">
        <v>73.83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58.47</v>
      </c>
      <c r="J20">
        <v>258.42</v>
      </c>
      <c r="K20">
        <v>101.76</v>
      </c>
      <c r="L20">
        <v>5.08</v>
      </c>
      <c r="M20">
        <v>2.4</v>
      </c>
      <c r="N20" s="135">
        <v>0</v>
      </c>
      <c r="O20" s="135">
        <v>0</v>
      </c>
      <c r="P20" s="135">
        <v>0</v>
      </c>
      <c r="Q20">
        <v>5.72</v>
      </c>
      <c r="R20">
        <v>0</v>
      </c>
      <c r="S20">
        <v>3.74</v>
      </c>
      <c r="T20">
        <v>57.42</v>
      </c>
      <c r="U20">
        <v>19.14</v>
      </c>
      <c r="V20">
        <v>19.13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262.89</v>
      </c>
      <c r="C21" s="75">
        <v>73.83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58.47</v>
      </c>
      <c r="J21">
        <v>258.42</v>
      </c>
      <c r="K21">
        <v>101.76</v>
      </c>
      <c r="L21">
        <v>5.08</v>
      </c>
      <c r="M21">
        <v>2.4</v>
      </c>
      <c r="N21" s="135">
        <v>0</v>
      </c>
      <c r="O21" s="135">
        <v>0</v>
      </c>
      <c r="P21" s="135">
        <v>0</v>
      </c>
      <c r="Q21">
        <v>5.72</v>
      </c>
      <c r="R21">
        <v>0</v>
      </c>
      <c r="S21">
        <v>3.74</v>
      </c>
      <c r="T21">
        <v>55.68</v>
      </c>
      <c r="U21">
        <v>18.559999999999999</v>
      </c>
      <c r="V21">
        <v>18.559999999999999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262.89</v>
      </c>
      <c r="C22" s="75">
        <v>73.83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58.47</v>
      </c>
      <c r="J22">
        <v>258.42</v>
      </c>
      <c r="K22">
        <v>101.76</v>
      </c>
      <c r="L22">
        <v>5.08</v>
      </c>
      <c r="M22">
        <v>2.36</v>
      </c>
      <c r="N22" s="135">
        <v>0</v>
      </c>
      <c r="O22" s="135">
        <v>0</v>
      </c>
      <c r="P22" s="135">
        <v>0</v>
      </c>
      <c r="Q22">
        <v>5.72</v>
      </c>
      <c r="R22">
        <v>0</v>
      </c>
      <c r="S22">
        <v>3.74</v>
      </c>
      <c r="T22">
        <v>65.47</v>
      </c>
      <c r="U22">
        <v>21.82</v>
      </c>
      <c r="V22">
        <v>21.82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262.89</v>
      </c>
      <c r="C23" s="75">
        <v>73.83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58.47</v>
      </c>
      <c r="J23">
        <v>258.42</v>
      </c>
      <c r="K23">
        <v>101.76</v>
      </c>
      <c r="L23">
        <v>5.08</v>
      </c>
      <c r="M23">
        <v>2.5299999999999998</v>
      </c>
      <c r="N23" s="135">
        <v>0</v>
      </c>
      <c r="O23" s="135">
        <v>0</v>
      </c>
      <c r="P23" s="135">
        <v>0</v>
      </c>
      <c r="Q23">
        <v>5.72</v>
      </c>
      <c r="R23">
        <v>0</v>
      </c>
      <c r="S23">
        <v>3.74</v>
      </c>
      <c r="T23">
        <v>64.81</v>
      </c>
      <c r="U23">
        <v>21.6</v>
      </c>
      <c r="V23">
        <v>21.61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262.89</v>
      </c>
      <c r="C24" s="75">
        <v>73.83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58.47</v>
      </c>
      <c r="J24">
        <v>258.42</v>
      </c>
      <c r="K24">
        <v>101.76</v>
      </c>
      <c r="L24">
        <v>5.08</v>
      </c>
      <c r="M24">
        <v>2.48</v>
      </c>
      <c r="N24" s="135">
        <v>0</v>
      </c>
      <c r="O24" s="135">
        <v>0</v>
      </c>
      <c r="P24" s="135">
        <v>0</v>
      </c>
      <c r="Q24">
        <v>5.72</v>
      </c>
      <c r="R24">
        <v>0</v>
      </c>
      <c r="S24">
        <v>3.74</v>
      </c>
      <c r="T24">
        <v>64.28</v>
      </c>
      <c r="U24">
        <v>21.43</v>
      </c>
      <c r="V24">
        <v>21.42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262.89</v>
      </c>
      <c r="C25" s="75">
        <v>73.83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58.47</v>
      </c>
      <c r="J25">
        <v>258.42</v>
      </c>
      <c r="K25">
        <v>101.76</v>
      </c>
      <c r="L25">
        <v>5.08</v>
      </c>
      <c r="M25">
        <v>2.5299999999999998</v>
      </c>
      <c r="N25" s="135">
        <v>0</v>
      </c>
      <c r="O25" s="135">
        <v>0</v>
      </c>
      <c r="P25" s="135">
        <v>0</v>
      </c>
      <c r="Q25">
        <v>5.72</v>
      </c>
      <c r="R25">
        <v>0</v>
      </c>
      <c r="S25">
        <v>3.74</v>
      </c>
      <c r="T25">
        <v>63.34</v>
      </c>
      <c r="U25">
        <v>21.11</v>
      </c>
      <c r="V25">
        <v>21.11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262.89</v>
      </c>
      <c r="C26" s="75">
        <v>73.83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58.47</v>
      </c>
      <c r="J26">
        <v>258.42</v>
      </c>
      <c r="K26">
        <v>101.76</v>
      </c>
      <c r="L26">
        <v>5.08</v>
      </c>
      <c r="M26">
        <v>2.52</v>
      </c>
      <c r="N26" s="135">
        <v>0</v>
      </c>
      <c r="O26" s="135">
        <v>0</v>
      </c>
      <c r="P26" s="135">
        <v>0</v>
      </c>
      <c r="Q26">
        <v>5.72</v>
      </c>
      <c r="R26">
        <v>0</v>
      </c>
      <c r="S26">
        <v>3.74</v>
      </c>
      <c r="T26">
        <v>61.99</v>
      </c>
      <c r="U26">
        <v>20.66</v>
      </c>
      <c r="V26">
        <v>20.67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262.89</v>
      </c>
      <c r="C27" s="75">
        <v>73.83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58.47</v>
      </c>
      <c r="J27">
        <v>258.42</v>
      </c>
      <c r="K27">
        <v>101.76</v>
      </c>
      <c r="L27">
        <v>4.8499999999999996</v>
      </c>
      <c r="M27">
        <v>2.4</v>
      </c>
      <c r="N27" s="135">
        <v>0</v>
      </c>
      <c r="O27" s="135">
        <v>0</v>
      </c>
      <c r="P27" s="135">
        <v>0</v>
      </c>
      <c r="Q27">
        <v>5.41</v>
      </c>
      <c r="R27">
        <v>0.71</v>
      </c>
      <c r="S27">
        <v>3.64</v>
      </c>
      <c r="T27">
        <v>60.98</v>
      </c>
      <c r="U27">
        <v>20.329999999999998</v>
      </c>
      <c r="V27">
        <v>20.309999999999999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262.89</v>
      </c>
      <c r="C28" s="75">
        <v>73.83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58.47</v>
      </c>
      <c r="J28">
        <v>258.42</v>
      </c>
      <c r="K28">
        <v>101.76</v>
      </c>
      <c r="L28">
        <v>4.8499999999999996</v>
      </c>
      <c r="M28">
        <v>2.4</v>
      </c>
      <c r="N28" s="135">
        <v>0.56999999999999995</v>
      </c>
      <c r="O28" s="135">
        <v>0</v>
      </c>
      <c r="P28" s="135">
        <v>0.5</v>
      </c>
      <c r="Q28">
        <v>5.41</v>
      </c>
      <c r="R28">
        <v>4.4400000000000004</v>
      </c>
      <c r="S28">
        <v>3.64</v>
      </c>
      <c r="T28">
        <v>59.64</v>
      </c>
      <c r="U28">
        <v>19.88</v>
      </c>
      <c r="V28">
        <v>19.88</v>
      </c>
      <c r="W28">
        <v>0</v>
      </c>
      <c r="X28">
        <v>0</v>
      </c>
      <c r="Y28">
        <v>0</v>
      </c>
      <c r="Z28">
        <v>0</v>
      </c>
      <c r="AA28">
        <v>0.09</v>
      </c>
      <c r="AB28">
        <v>0.04</v>
      </c>
    </row>
    <row r="29" spans="1:28">
      <c r="A29" t="s">
        <v>71</v>
      </c>
      <c r="B29" s="75">
        <v>262.89</v>
      </c>
      <c r="C29" s="75">
        <v>73.83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58.47</v>
      </c>
      <c r="J29">
        <v>258.42</v>
      </c>
      <c r="K29">
        <v>101.76</v>
      </c>
      <c r="L29">
        <v>4.8499999999999996</v>
      </c>
      <c r="M29">
        <v>2.5</v>
      </c>
      <c r="N29" s="135">
        <v>4.99</v>
      </c>
      <c r="O29" s="135">
        <v>4.57</v>
      </c>
      <c r="P29" s="135">
        <v>3.57</v>
      </c>
      <c r="Q29">
        <v>5.41</v>
      </c>
      <c r="R29">
        <v>10.79</v>
      </c>
      <c r="S29">
        <v>3.64</v>
      </c>
      <c r="T29">
        <v>57.95</v>
      </c>
      <c r="U29">
        <v>19.32</v>
      </c>
      <c r="V29">
        <v>19.309999999999999</v>
      </c>
      <c r="W29">
        <v>1.47</v>
      </c>
      <c r="X29">
        <v>0.28999999999999998</v>
      </c>
      <c r="Y29">
        <v>0</v>
      </c>
      <c r="Z29">
        <v>0</v>
      </c>
      <c r="AA29">
        <v>0.54</v>
      </c>
      <c r="AB29">
        <v>0.27</v>
      </c>
    </row>
    <row r="30" spans="1:28">
      <c r="A30" t="s">
        <v>72</v>
      </c>
      <c r="B30" s="75">
        <v>262.89</v>
      </c>
      <c r="C30" s="75">
        <v>73.83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58.47</v>
      </c>
      <c r="J30">
        <v>258.42</v>
      </c>
      <c r="K30">
        <v>101.76</v>
      </c>
      <c r="L30">
        <v>4.8499999999999996</v>
      </c>
      <c r="M30">
        <v>2.4300000000000002</v>
      </c>
      <c r="N30" s="135">
        <v>12.96</v>
      </c>
      <c r="O30" s="135">
        <v>9.8800000000000008</v>
      </c>
      <c r="P30" s="135">
        <v>11.19</v>
      </c>
      <c r="Q30">
        <v>5.41</v>
      </c>
      <c r="R30">
        <v>18.03</v>
      </c>
      <c r="S30">
        <v>3.64</v>
      </c>
      <c r="T30">
        <v>55.81</v>
      </c>
      <c r="U30">
        <v>18.600000000000001</v>
      </c>
      <c r="V30">
        <v>18.61</v>
      </c>
      <c r="W30">
        <v>5.41</v>
      </c>
      <c r="X30">
        <v>1.08</v>
      </c>
      <c r="Y30">
        <v>0.33</v>
      </c>
      <c r="Z30">
        <v>0</v>
      </c>
      <c r="AA30">
        <v>1.52</v>
      </c>
      <c r="AB30">
        <v>0.76</v>
      </c>
    </row>
    <row r="31" spans="1:28">
      <c r="A31" t="s">
        <v>73</v>
      </c>
      <c r="B31" s="75">
        <v>262.89</v>
      </c>
      <c r="C31" s="75">
        <v>73.83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58.47</v>
      </c>
      <c r="J31">
        <v>258.42</v>
      </c>
      <c r="K31">
        <v>101.76</v>
      </c>
      <c r="L31">
        <v>4.8499999999999996</v>
      </c>
      <c r="M31">
        <v>2.5499999999999998</v>
      </c>
      <c r="N31" s="135">
        <v>23.97</v>
      </c>
      <c r="O31" s="135">
        <v>15.41</v>
      </c>
      <c r="P31" s="135">
        <v>19.940000000000001</v>
      </c>
      <c r="Q31">
        <v>5.41</v>
      </c>
      <c r="R31">
        <v>25.75</v>
      </c>
      <c r="S31">
        <v>3.64</v>
      </c>
      <c r="T31">
        <v>52.95</v>
      </c>
      <c r="U31">
        <v>17.649999999999999</v>
      </c>
      <c r="V31">
        <v>17.64</v>
      </c>
      <c r="W31">
        <v>12.86</v>
      </c>
      <c r="X31">
        <v>2.57</v>
      </c>
      <c r="Y31">
        <v>1.69</v>
      </c>
      <c r="Z31">
        <v>2.87</v>
      </c>
      <c r="AA31">
        <v>3.2</v>
      </c>
      <c r="AB31">
        <v>1.6</v>
      </c>
    </row>
    <row r="32" spans="1:28">
      <c r="A32" t="s">
        <v>74</v>
      </c>
      <c r="B32" s="75">
        <v>262.89</v>
      </c>
      <c r="C32" s="75">
        <v>73.83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58.47</v>
      </c>
      <c r="J32">
        <v>258.42</v>
      </c>
      <c r="K32">
        <v>101.76</v>
      </c>
      <c r="L32">
        <v>4.8499999999999996</v>
      </c>
      <c r="M32">
        <v>2.44</v>
      </c>
      <c r="N32" s="135">
        <v>28.87</v>
      </c>
      <c r="O32" s="135">
        <v>22.2</v>
      </c>
      <c r="P32" s="135">
        <v>28.88</v>
      </c>
      <c r="Q32">
        <v>5.41</v>
      </c>
      <c r="R32">
        <v>34.799999999999997</v>
      </c>
      <c r="S32">
        <v>3.64</v>
      </c>
      <c r="T32">
        <v>88.3</v>
      </c>
      <c r="U32">
        <v>29.43</v>
      </c>
      <c r="V32">
        <v>29.44</v>
      </c>
      <c r="W32">
        <v>23.64</v>
      </c>
      <c r="X32">
        <v>4.7300000000000004</v>
      </c>
      <c r="Y32">
        <v>3.97</v>
      </c>
      <c r="Z32">
        <v>6.31</v>
      </c>
      <c r="AA32">
        <v>5.72</v>
      </c>
      <c r="AB32">
        <v>2.86</v>
      </c>
    </row>
    <row r="33" spans="1:28">
      <c r="A33" t="s">
        <v>75</v>
      </c>
      <c r="B33" s="75">
        <v>262.89</v>
      </c>
      <c r="C33" s="75">
        <v>73.83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58.47</v>
      </c>
      <c r="J33">
        <v>258.42</v>
      </c>
      <c r="K33">
        <v>101.76</v>
      </c>
      <c r="L33">
        <v>4.8499999999999996</v>
      </c>
      <c r="M33">
        <v>2.5299999999999998</v>
      </c>
      <c r="N33" s="135">
        <v>26.65</v>
      </c>
      <c r="O33" s="135">
        <v>26.65</v>
      </c>
      <c r="P33" s="135">
        <v>26.65</v>
      </c>
      <c r="Q33">
        <v>5.41</v>
      </c>
      <c r="R33">
        <v>44.93</v>
      </c>
      <c r="S33">
        <v>3.64</v>
      </c>
      <c r="T33">
        <v>88.02</v>
      </c>
      <c r="U33">
        <v>29.34</v>
      </c>
      <c r="V33">
        <v>29.34</v>
      </c>
      <c r="W33">
        <v>37.700000000000003</v>
      </c>
      <c r="X33">
        <v>7.54</v>
      </c>
      <c r="Y33">
        <v>7.18</v>
      </c>
      <c r="Z33">
        <v>10.18</v>
      </c>
      <c r="AA33">
        <v>9.15</v>
      </c>
      <c r="AB33">
        <v>4.57</v>
      </c>
    </row>
    <row r="34" spans="1:28">
      <c r="A34" t="s">
        <v>76</v>
      </c>
      <c r="B34" s="75">
        <v>262.89</v>
      </c>
      <c r="C34" s="75">
        <v>73.83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58.47</v>
      </c>
      <c r="J34">
        <v>258.42</v>
      </c>
      <c r="K34">
        <v>101.76</v>
      </c>
      <c r="L34">
        <v>4.8499999999999996</v>
      </c>
      <c r="M34">
        <v>2.5</v>
      </c>
      <c r="N34" s="135">
        <v>26.65</v>
      </c>
      <c r="O34" s="135">
        <v>26.65</v>
      </c>
      <c r="P34" s="135">
        <v>26.65</v>
      </c>
      <c r="Q34">
        <v>5.41</v>
      </c>
      <c r="R34">
        <v>55.06</v>
      </c>
      <c r="S34">
        <v>3.64</v>
      </c>
      <c r="T34">
        <v>87.84</v>
      </c>
      <c r="U34">
        <v>29.28</v>
      </c>
      <c r="V34">
        <v>29.28</v>
      </c>
      <c r="W34">
        <v>54.68</v>
      </c>
      <c r="X34">
        <v>10.93</v>
      </c>
      <c r="Y34">
        <v>11.28</v>
      </c>
      <c r="Z34">
        <v>13.5</v>
      </c>
      <c r="AA34">
        <v>13.42</v>
      </c>
      <c r="AB34">
        <v>6.71</v>
      </c>
    </row>
    <row r="35" spans="1:28">
      <c r="A35" t="s">
        <v>77</v>
      </c>
      <c r="B35" s="75">
        <v>262.89</v>
      </c>
      <c r="C35" s="75">
        <v>73.83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58.47</v>
      </c>
      <c r="J35">
        <v>258.42</v>
      </c>
      <c r="K35">
        <v>101.76</v>
      </c>
      <c r="L35">
        <v>4.54</v>
      </c>
      <c r="M35">
        <v>2.42</v>
      </c>
      <c r="N35" s="135">
        <v>26.81</v>
      </c>
      <c r="O35" s="135">
        <v>26.82</v>
      </c>
      <c r="P35" s="135">
        <v>26.82</v>
      </c>
      <c r="Q35">
        <v>5.18</v>
      </c>
      <c r="R35">
        <v>64.88</v>
      </c>
      <c r="S35">
        <v>3.64</v>
      </c>
      <c r="T35">
        <v>84.52</v>
      </c>
      <c r="U35">
        <v>28.17</v>
      </c>
      <c r="V35">
        <v>28.17</v>
      </c>
      <c r="W35">
        <v>73.650000000000006</v>
      </c>
      <c r="X35">
        <v>14.73</v>
      </c>
      <c r="Y35">
        <v>16.14</v>
      </c>
      <c r="Z35">
        <v>17.38</v>
      </c>
      <c r="AA35">
        <v>18.329999999999998</v>
      </c>
      <c r="AB35">
        <v>9.16</v>
      </c>
    </row>
    <row r="36" spans="1:28">
      <c r="A36" t="s">
        <v>78</v>
      </c>
      <c r="B36" s="75">
        <v>262.89</v>
      </c>
      <c r="C36" s="75">
        <v>73.83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58.47</v>
      </c>
      <c r="J36">
        <v>258.42</v>
      </c>
      <c r="K36">
        <v>101.76</v>
      </c>
      <c r="L36">
        <v>4.54</v>
      </c>
      <c r="M36">
        <v>2.4</v>
      </c>
      <c r="N36" s="135">
        <v>26.81</v>
      </c>
      <c r="O36" s="135">
        <v>26.82</v>
      </c>
      <c r="P36" s="135">
        <v>26.82</v>
      </c>
      <c r="Q36">
        <v>5.18</v>
      </c>
      <c r="R36">
        <v>74.37</v>
      </c>
      <c r="S36">
        <v>3.64</v>
      </c>
      <c r="T36">
        <v>79.27</v>
      </c>
      <c r="U36">
        <v>26.42</v>
      </c>
      <c r="V36">
        <v>26.42</v>
      </c>
      <c r="W36">
        <v>93.71</v>
      </c>
      <c r="X36">
        <v>18.739999999999998</v>
      </c>
      <c r="Y36">
        <v>21.47</v>
      </c>
      <c r="Z36">
        <v>20.77</v>
      </c>
      <c r="AA36">
        <v>23.54</v>
      </c>
      <c r="AB36">
        <v>11.77</v>
      </c>
    </row>
    <row r="37" spans="1:28">
      <c r="A37" t="s">
        <v>79</v>
      </c>
      <c r="B37" s="75">
        <v>262.89</v>
      </c>
      <c r="C37" s="75">
        <v>73.83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58.47</v>
      </c>
      <c r="J37">
        <v>258.42</v>
      </c>
      <c r="K37">
        <v>101.76</v>
      </c>
      <c r="L37">
        <v>4.54</v>
      </c>
      <c r="M37">
        <v>2.5</v>
      </c>
      <c r="N37" s="135">
        <v>26.81</v>
      </c>
      <c r="O37" s="135">
        <v>26.82</v>
      </c>
      <c r="P37" s="135">
        <v>26.82</v>
      </c>
      <c r="Q37">
        <v>4.87</v>
      </c>
      <c r="R37">
        <v>83.68</v>
      </c>
      <c r="S37">
        <v>3.64</v>
      </c>
      <c r="T37">
        <v>69.86</v>
      </c>
      <c r="U37">
        <v>23.29</v>
      </c>
      <c r="V37">
        <v>23.27</v>
      </c>
      <c r="W37">
        <v>114.01</v>
      </c>
      <c r="X37">
        <v>22.8</v>
      </c>
      <c r="Y37">
        <v>26.88</v>
      </c>
      <c r="Z37">
        <v>23.86</v>
      </c>
      <c r="AA37">
        <v>28.67</v>
      </c>
      <c r="AB37">
        <v>14.33</v>
      </c>
    </row>
    <row r="38" spans="1:28">
      <c r="A38" t="s">
        <v>80</v>
      </c>
      <c r="B38" s="75">
        <v>262.89</v>
      </c>
      <c r="C38" s="75">
        <v>73.83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58.47</v>
      </c>
      <c r="J38">
        <v>258.42</v>
      </c>
      <c r="K38">
        <v>101.76</v>
      </c>
      <c r="L38">
        <v>4.54</v>
      </c>
      <c r="M38">
        <v>2.39</v>
      </c>
      <c r="N38" s="135">
        <v>26.81</v>
      </c>
      <c r="O38" s="135">
        <v>26.82</v>
      </c>
      <c r="P38" s="135">
        <v>26.82</v>
      </c>
      <c r="Q38">
        <v>4.87</v>
      </c>
      <c r="R38">
        <v>92.38</v>
      </c>
      <c r="S38">
        <v>3.64</v>
      </c>
      <c r="T38">
        <v>59.26</v>
      </c>
      <c r="U38">
        <v>19.75</v>
      </c>
      <c r="V38">
        <v>19.760000000000002</v>
      </c>
      <c r="W38">
        <v>134</v>
      </c>
      <c r="X38">
        <v>26.8</v>
      </c>
      <c r="Y38">
        <v>32.08</v>
      </c>
      <c r="Z38">
        <v>26.51</v>
      </c>
      <c r="AA38">
        <v>31.33</v>
      </c>
      <c r="AB38">
        <v>15.67</v>
      </c>
    </row>
    <row r="39" spans="1:28">
      <c r="A39" t="s">
        <v>81</v>
      </c>
      <c r="B39" s="75">
        <v>262.89</v>
      </c>
      <c r="C39" s="75">
        <v>73.83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58.47</v>
      </c>
      <c r="J39">
        <v>258.42</v>
      </c>
      <c r="K39">
        <v>101.76</v>
      </c>
      <c r="L39">
        <v>4.6900000000000004</v>
      </c>
      <c r="M39">
        <v>3.42</v>
      </c>
      <c r="N39" s="135">
        <v>26.81</v>
      </c>
      <c r="O39" s="135">
        <v>26.82</v>
      </c>
      <c r="P39" s="135">
        <v>26.82</v>
      </c>
      <c r="Q39">
        <v>4.87</v>
      </c>
      <c r="R39">
        <v>100.97</v>
      </c>
      <c r="S39">
        <v>3.55</v>
      </c>
      <c r="T39">
        <v>57.67</v>
      </c>
      <c r="U39">
        <v>19.22</v>
      </c>
      <c r="V39">
        <v>19.23</v>
      </c>
      <c r="W39">
        <v>152.99</v>
      </c>
      <c r="X39">
        <v>30.6</v>
      </c>
      <c r="Y39">
        <v>37.229999999999997</v>
      </c>
      <c r="Z39">
        <v>29.76</v>
      </c>
      <c r="AA39">
        <v>36</v>
      </c>
      <c r="AB39">
        <v>18</v>
      </c>
    </row>
    <row r="40" spans="1:28">
      <c r="A40" t="s">
        <v>82</v>
      </c>
      <c r="B40" s="75">
        <v>262.89</v>
      </c>
      <c r="C40" s="75">
        <v>73.83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58.47</v>
      </c>
      <c r="J40">
        <v>258.42</v>
      </c>
      <c r="K40">
        <v>101.76</v>
      </c>
      <c r="L40">
        <v>4.6900000000000004</v>
      </c>
      <c r="M40">
        <v>3.44</v>
      </c>
      <c r="N40" s="135">
        <v>26.81</v>
      </c>
      <c r="O40" s="135">
        <v>26.82</v>
      </c>
      <c r="P40" s="135">
        <v>26.82</v>
      </c>
      <c r="Q40">
        <v>4.87</v>
      </c>
      <c r="R40">
        <v>107.95</v>
      </c>
      <c r="S40">
        <v>3.55</v>
      </c>
      <c r="T40">
        <v>40.28</v>
      </c>
      <c r="U40">
        <v>13.43</v>
      </c>
      <c r="V40">
        <v>13.42</v>
      </c>
      <c r="W40">
        <v>170.64</v>
      </c>
      <c r="X40">
        <v>34.130000000000003</v>
      </c>
      <c r="Y40">
        <v>42.16</v>
      </c>
      <c r="Z40">
        <v>32.24</v>
      </c>
      <c r="AA40">
        <v>41.34</v>
      </c>
      <c r="AB40">
        <v>20.66</v>
      </c>
    </row>
    <row r="41" spans="1:28">
      <c r="A41" t="s">
        <v>83</v>
      </c>
      <c r="B41" s="75">
        <v>262.89</v>
      </c>
      <c r="C41" s="75">
        <v>73.83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58.47</v>
      </c>
      <c r="J41">
        <v>258.42</v>
      </c>
      <c r="K41">
        <v>101.76</v>
      </c>
      <c r="L41">
        <v>4.6900000000000004</v>
      </c>
      <c r="M41">
        <v>3.47</v>
      </c>
      <c r="N41" s="135">
        <v>26.81</v>
      </c>
      <c r="O41" s="135">
        <v>26.82</v>
      </c>
      <c r="P41" s="135">
        <v>26.82</v>
      </c>
      <c r="Q41">
        <v>4.87</v>
      </c>
      <c r="R41">
        <v>114.91</v>
      </c>
      <c r="S41">
        <v>3.55</v>
      </c>
      <c r="T41">
        <v>39.32</v>
      </c>
      <c r="U41">
        <v>13.11</v>
      </c>
      <c r="V41">
        <v>13.1</v>
      </c>
      <c r="W41">
        <v>190.48</v>
      </c>
      <c r="X41">
        <v>38.1</v>
      </c>
      <c r="Y41">
        <v>46.97</v>
      </c>
      <c r="Z41">
        <v>34.51</v>
      </c>
      <c r="AA41">
        <v>46</v>
      </c>
      <c r="AB41">
        <v>23</v>
      </c>
    </row>
    <row r="42" spans="1:28">
      <c r="A42" t="s">
        <v>84</v>
      </c>
      <c r="B42" s="75">
        <v>262.89</v>
      </c>
      <c r="C42" s="75">
        <v>73.83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58.47</v>
      </c>
      <c r="J42">
        <v>258.42</v>
      </c>
      <c r="K42">
        <v>101.76</v>
      </c>
      <c r="L42">
        <v>4.6900000000000004</v>
      </c>
      <c r="M42">
        <v>3.49</v>
      </c>
      <c r="N42" s="135">
        <v>26.81</v>
      </c>
      <c r="O42" s="135">
        <v>26.82</v>
      </c>
      <c r="P42" s="135">
        <v>26.82</v>
      </c>
      <c r="Q42">
        <v>4.87</v>
      </c>
      <c r="R42">
        <v>120.18</v>
      </c>
      <c r="S42">
        <v>3.55</v>
      </c>
      <c r="T42">
        <v>38.19</v>
      </c>
      <c r="U42">
        <v>12.73</v>
      </c>
      <c r="V42">
        <v>12.73</v>
      </c>
      <c r="W42">
        <v>205.41</v>
      </c>
      <c r="X42">
        <v>41.08</v>
      </c>
      <c r="Y42">
        <v>51.87</v>
      </c>
      <c r="Z42">
        <v>36.46</v>
      </c>
      <c r="AA42">
        <v>50.67</v>
      </c>
      <c r="AB42">
        <v>25.33</v>
      </c>
    </row>
    <row r="43" spans="1:28">
      <c r="A43" t="s">
        <v>85</v>
      </c>
      <c r="B43" s="75">
        <v>262.89</v>
      </c>
      <c r="C43" s="75">
        <v>73.83</v>
      </c>
      <c r="D43" s="135">
        <f t="shared" si="0"/>
        <v>80.449999999999989</v>
      </c>
      <c r="E43" s="75"/>
      <c r="F43" s="78">
        <v>13.61</v>
      </c>
      <c r="G43" s="78">
        <v>13.61</v>
      </c>
      <c r="H43" s="78">
        <v>13.95</v>
      </c>
      <c r="I43">
        <v>58.47</v>
      </c>
      <c r="J43">
        <v>258.42</v>
      </c>
      <c r="K43">
        <v>101.76</v>
      </c>
      <c r="L43">
        <v>4.54</v>
      </c>
      <c r="M43">
        <v>3.51</v>
      </c>
      <c r="N43" s="135">
        <v>26.81</v>
      </c>
      <c r="O43" s="135">
        <v>26.82</v>
      </c>
      <c r="P43" s="135">
        <v>26.82</v>
      </c>
      <c r="Q43">
        <v>4.71</v>
      </c>
      <c r="R43">
        <v>124.5</v>
      </c>
      <c r="S43">
        <v>3.55</v>
      </c>
      <c r="T43">
        <v>37.78</v>
      </c>
      <c r="U43">
        <v>12.59</v>
      </c>
      <c r="V43">
        <v>12.6</v>
      </c>
      <c r="W43">
        <v>218.89</v>
      </c>
      <c r="X43">
        <v>43.78</v>
      </c>
      <c r="Y43">
        <v>56.08</v>
      </c>
      <c r="Z43">
        <v>38.450000000000003</v>
      </c>
      <c r="AA43">
        <v>58</v>
      </c>
      <c r="AB43">
        <v>29</v>
      </c>
    </row>
    <row r="44" spans="1:28">
      <c r="A44" t="s">
        <v>86</v>
      </c>
      <c r="B44" s="75">
        <v>262.89</v>
      </c>
      <c r="C44" s="75">
        <v>73.83</v>
      </c>
      <c r="D44" s="135">
        <f t="shared" si="0"/>
        <v>80.449999999999989</v>
      </c>
      <c r="E44" s="75"/>
      <c r="F44" s="78">
        <v>14.39</v>
      </c>
      <c r="G44" s="78">
        <v>14.39</v>
      </c>
      <c r="H44" s="78">
        <v>14.75</v>
      </c>
      <c r="I44">
        <v>58.47</v>
      </c>
      <c r="J44">
        <v>258.42</v>
      </c>
      <c r="K44">
        <v>101.76</v>
      </c>
      <c r="L44">
        <v>4.54</v>
      </c>
      <c r="M44">
        <v>3.58</v>
      </c>
      <c r="N44" s="135">
        <v>26.81</v>
      </c>
      <c r="O44" s="135">
        <v>26.82</v>
      </c>
      <c r="P44" s="135">
        <v>26.82</v>
      </c>
      <c r="Q44">
        <v>4.71</v>
      </c>
      <c r="R44">
        <v>129.07</v>
      </c>
      <c r="S44">
        <v>3.55</v>
      </c>
      <c r="T44">
        <v>20.16</v>
      </c>
      <c r="U44">
        <v>6.72</v>
      </c>
      <c r="V44">
        <v>6.72</v>
      </c>
      <c r="W44">
        <v>229.39</v>
      </c>
      <c r="X44">
        <v>45.88</v>
      </c>
      <c r="Y44">
        <v>60.01</v>
      </c>
      <c r="Z44">
        <v>40.22</v>
      </c>
      <c r="AA44">
        <v>61.34</v>
      </c>
      <c r="AB44">
        <v>30.66</v>
      </c>
    </row>
    <row r="45" spans="1:28">
      <c r="A45" t="s">
        <v>87</v>
      </c>
      <c r="B45" s="75">
        <v>262.89</v>
      </c>
      <c r="C45" s="75">
        <v>73.83</v>
      </c>
      <c r="D45" s="135">
        <f t="shared" si="0"/>
        <v>80.449999999999989</v>
      </c>
      <c r="E45" s="75"/>
      <c r="F45" s="78">
        <v>15.21</v>
      </c>
      <c r="G45" s="78">
        <v>15.21</v>
      </c>
      <c r="H45" s="78">
        <v>15.59</v>
      </c>
      <c r="I45">
        <v>58.47</v>
      </c>
      <c r="J45">
        <v>258.42</v>
      </c>
      <c r="K45">
        <v>101.76</v>
      </c>
      <c r="L45">
        <v>4.54</v>
      </c>
      <c r="M45">
        <v>3.6</v>
      </c>
      <c r="N45" s="135">
        <v>26.81</v>
      </c>
      <c r="O45" s="135">
        <v>26.82</v>
      </c>
      <c r="P45" s="135">
        <v>26.82</v>
      </c>
      <c r="Q45">
        <v>4.71</v>
      </c>
      <c r="R45">
        <v>132.02000000000001</v>
      </c>
      <c r="S45">
        <v>0</v>
      </c>
      <c r="T45">
        <v>19.940000000000001</v>
      </c>
      <c r="U45">
        <v>6.65</v>
      </c>
      <c r="V45">
        <v>6.64</v>
      </c>
      <c r="W45">
        <v>235.73</v>
      </c>
      <c r="X45">
        <v>47.15</v>
      </c>
      <c r="Y45">
        <v>63.19</v>
      </c>
      <c r="Z45">
        <v>41.85</v>
      </c>
      <c r="AA45">
        <v>61.34</v>
      </c>
      <c r="AB45">
        <v>30.66</v>
      </c>
    </row>
    <row r="46" spans="1:28">
      <c r="A46" t="s">
        <v>88</v>
      </c>
      <c r="B46" s="75">
        <v>262.89</v>
      </c>
      <c r="C46" s="75">
        <v>73.83</v>
      </c>
      <c r="D46" s="135">
        <f t="shared" si="0"/>
        <v>80.449999999999989</v>
      </c>
      <c r="E46" s="75"/>
      <c r="F46" s="78">
        <v>15.85</v>
      </c>
      <c r="G46" s="78">
        <v>15.85</v>
      </c>
      <c r="H46" s="78">
        <v>16.239999999999998</v>
      </c>
      <c r="I46">
        <v>58.47</v>
      </c>
      <c r="J46">
        <v>258.42</v>
      </c>
      <c r="K46">
        <v>101.76</v>
      </c>
      <c r="L46">
        <v>4.54</v>
      </c>
      <c r="M46">
        <v>3.64</v>
      </c>
      <c r="N46" s="135">
        <v>26.81</v>
      </c>
      <c r="O46" s="135">
        <v>26.82</v>
      </c>
      <c r="P46" s="135">
        <v>26.82</v>
      </c>
      <c r="Q46">
        <v>4.71</v>
      </c>
      <c r="R46">
        <v>133.74</v>
      </c>
      <c r="S46">
        <v>0</v>
      </c>
      <c r="T46">
        <v>19.239999999999998</v>
      </c>
      <c r="U46">
        <v>6.41</v>
      </c>
      <c r="V46">
        <v>6.42</v>
      </c>
      <c r="W46">
        <v>238.3</v>
      </c>
      <c r="X46">
        <v>47.66</v>
      </c>
      <c r="Y46">
        <v>66.37</v>
      </c>
      <c r="Z46">
        <v>43.31</v>
      </c>
      <c r="AA46">
        <v>64</v>
      </c>
      <c r="AB46">
        <v>32</v>
      </c>
    </row>
    <row r="47" spans="1:28">
      <c r="A47" t="s">
        <v>89</v>
      </c>
      <c r="B47" s="75">
        <v>262.89</v>
      </c>
      <c r="C47" s="75">
        <v>73.83</v>
      </c>
      <c r="D47" s="135">
        <f t="shared" si="0"/>
        <v>80.449999999999989</v>
      </c>
      <c r="E47" s="75"/>
      <c r="F47" s="78">
        <v>16.34</v>
      </c>
      <c r="G47" s="78">
        <v>16.34</v>
      </c>
      <c r="H47" s="78">
        <v>16.75</v>
      </c>
      <c r="I47">
        <v>58.47</v>
      </c>
      <c r="J47">
        <v>258.42</v>
      </c>
      <c r="K47">
        <v>101.76</v>
      </c>
      <c r="L47">
        <v>4.54</v>
      </c>
      <c r="M47">
        <v>3.67</v>
      </c>
      <c r="N47" s="135">
        <v>26.81</v>
      </c>
      <c r="O47" s="135">
        <v>26.82</v>
      </c>
      <c r="P47" s="135">
        <v>26.82</v>
      </c>
      <c r="Q47">
        <v>4.71</v>
      </c>
      <c r="R47">
        <v>135.27000000000001</v>
      </c>
      <c r="S47">
        <v>0</v>
      </c>
      <c r="T47">
        <v>19.079999999999998</v>
      </c>
      <c r="U47">
        <v>6.36</v>
      </c>
      <c r="V47">
        <v>6.36</v>
      </c>
      <c r="W47">
        <v>231.46</v>
      </c>
      <c r="X47">
        <v>46.29</v>
      </c>
      <c r="Y47">
        <v>68.95</v>
      </c>
      <c r="Z47">
        <v>44.46</v>
      </c>
      <c r="AA47">
        <v>64</v>
      </c>
      <c r="AB47">
        <v>32</v>
      </c>
    </row>
    <row r="48" spans="1:28">
      <c r="A48" t="s">
        <v>90</v>
      </c>
      <c r="B48" s="75">
        <v>262.89</v>
      </c>
      <c r="C48" s="75">
        <v>73.83</v>
      </c>
      <c r="D48" s="135">
        <f t="shared" si="0"/>
        <v>80.449999999999989</v>
      </c>
      <c r="E48" s="75"/>
      <c r="F48" s="78">
        <v>16.8</v>
      </c>
      <c r="G48" s="78">
        <v>16.8</v>
      </c>
      <c r="H48" s="78">
        <v>17.22</v>
      </c>
      <c r="I48">
        <v>58.47</v>
      </c>
      <c r="J48">
        <v>258.42</v>
      </c>
      <c r="K48">
        <v>101.76</v>
      </c>
      <c r="L48">
        <v>4.54</v>
      </c>
      <c r="M48">
        <v>3.69</v>
      </c>
      <c r="N48" s="135">
        <v>26.81</v>
      </c>
      <c r="O48" s="135">
        <v>26.82</v>
      </c>
      <c r="P48" s="135">
        <v>26.82</v>
      </c>
      <c r="Q48">
        <v>4.71</v>
      </c>
      <c r="R48">
        <v>136.01</v>
      </c>
      <c r="S48">
        <v>0</v>
      </c>
      <c r="T48">
        <v>18.66</v>
      </c>
      <c r="U48">
        <v>6.22</v>
      </c>
      <c r="V48">
        <v>6.22</v>
      </c>
      <c r="W48">
        <v>231.62</v>
      </c>
      <c r="X48">
        <v>46.32</v>
      </c>
      <c r="Y48">
        <v>70.680000000000007</v>
      </c>
      <c r="Z48">
        <v>45.04</v>
      </c>
      <c r="AA48">
        <v>65.34</v>
      </c>
      <c r="AB48">
        <v>32.659999999999997</v>
      </c>
    </row>
    <row r="49" spans="1:28">
      <c r="A49" t="s">
        <v>91</v>
      </c>
      <c r="B49" s="75">
        <v>262.89</v>
      </c>
      <c r="C49" s="75">
        <v>73.83</v>
      </c>
      <c r="D49" s="135">
        <f t="shared" si="0"/>
        <v>80.449999999999989</v>
      </c>
      <c r="E49" s="75"/>
      <c r="F49" s="78">
        <v>17.16</v>
      </c>
      <c r="G49" s="78">
        <v>17.16</v>
      </c>
      <c r="H49" s="78">
        <v>17.600000000000001</v>
      </c>
      <c r="I49">
        <v>58.47</v>
      </c>
      <c r="J49">
        <v>258.42</v>
      </c>
      <c r="K49">
        <v>101.76</v>
      </c>
      <c r="L49">
        <v>4.6900000000000004</v>
      </c>
      <c r="M49">
        <v>3.71</v>
      </c>
      <c r="N49" s="135">
        <v>26.81</v>
      </c>
      <c r="O49" s="135">
        <v>26.82</v>
      </c>
      <c r="P49" s="135">
        <v>26.82</v>
      </c>
      <c r="Q49">
        <v>4.71</v>
      </c>
      <c r="R49">
        <v>136.62</v>
      </c>
      <c r="S49">
        <v>0</v>
      </c>
      <c r="T49">
        <v>18.18</v>
      </c>
      <c r="U49">
        <v>6.06</v>
      </c>
      <c r="V49">
        <v>6.05</v>
      </c>
      <c r="W49">
        <v>231.6</v>
      </c>
      <c r="X49">
        <v>46.32</v>
      </c>
      <c r="Y49">
        <v>73.319999999999993</v>
      </c>
      <c r="Z49">
        <v>46.64</v>
      </c>
      <c r="AA49">
        <v>65.34</v>
      </c>
      <c r="AB49">
        <v>32.659999999999997</v>
      </c>
    </row>
    <row r="50" spans="1:28">
      <c r="A50" t="s">
        <v>92</v>
      </c>
      <c r="B50" s="75">
        <v>262.89</v>
      </c>
      <c r="C50" s="75">
        <v>73.83</v>
      </c>
      <c r="D50" s="135">
        <f t="shared" si="0"/>
        <v>80.449999999999989</v>
      </c>
      <c r="E50" s="75"/>
      <c r="F50" s="78">
        <v>17.48</v>
      </c>
      <c r="G50" s="78">
        <v>17.48</v>
      </c>
      <c r="H50" s="78">
        <v>17.93</v>
      </c>
      <c r="I50">
        <v>58.47</v>
      </c>
      <c r="J50">
        <v>258.42</v>
      </c>
      <c r="K50">
        <v>101.76</v>
      </c>
      <c r="L50">
        <v>4.6900000000000004</v>
      </c>
      <c r="M50">
        <v>3.64</v>
      </c>
      <c r="N50" s="135">
        <v>26.81</v>
      </c>
      <c r="O50" s="135">
        <v>26.82</v>
      </c>
      <c r="P50" s="135">
        <v>26.82</v>
      </c>
      <c r="Q50">
        <v>4.71</v>
      </c>
      <c r="R50">
        <v>136.93</v>
      </c>
      <c r="S50">
        <v>0</v>
      </c>
      <c r="T50">
        <v>18.12</v>
      </c>
      <c r="U50">
        <v>6.04</v>
      </c>
      <c r="V50">
        <v>6.04</v>
      </c>
      <c r="W50">
        <v>231.94</v>
      </c>
      <c r="X50">
        <v>46.39</v>
      </c>
      <c r="Y50">
        <v>75.349999999999994</v>
      </c>
      <c r="Z50">
        <v>46.3</v>
      </c>
      <c r="AA50">
        <v>65.34</v>
      </c>
      <c r="AB50">
        <v>32.659999999999997</v>
      </c>
    </row>
    <row r="51" spans="1:28">
      <c r="A51" t="s">
        <v>93</v>
      </c>
      <c r="B51" s="75">
        <v>262.89</v>
      </c>
      <c r="C51" s="75">
        <v>73.83</v>
      </c>
      <c r="D51" s="135">
        <f t="shared" si="0"/>
        <v>80.449999999999989</v>
      </c>
      <c r="E51" s="75"/>
      <c r="F51" s="78">
        <v>17.7</v>
      </c>
      <c r="G51" s="78">
        <v>17.7</v>
      </c>
      <c r="H51" s="78">
        <v>18.149999999999999</v>
      </c>
      <c r="I51">
        <v>58.47</v>
      </c>
      <c r="J51">
        <v>258.42</v>
      </c>
      <c r="K51">
        <v>101.76</v>
      </c>
      <c r="L51">
        <v>4.6900000000000004</v>
      </c>
      <c r="M51">
        <v>3.67</v>
      </c>
      <c r="N51" s="135">
        <v>26.81</v>
      </c>
      <c r="O51" s="135">
        <v>26.82</v>
      </c>
      <c r="P51" s="135">
        <v>26.82</v>
      </c>
      <c r="Q51">
        <v>4.71</v>
      </c>
      <c r="R51">
        <v>135.80000000000001</v>
      </c>
      <c r="S51">
        <v>0</v>
      </c>
      <c r="T51">
        <v>18.11</v>
      </c>
      <c r="U51">
        <v>6.04</v>
      </c>
      <c r="V51">
        <v>6.03</v>
      </c>
      <c r="W51">
        <v>232.08</v>
      </c>
      <c r="X51">
        <v>46.42</v>
      </c>
      <c r="Y51">
        <v>77.56</v>
      </c>
      <c r="Z51">
        <v>46.69</v>
      </c>
      <c r="AA51">
        <v>65.34</v>
      </c>
      <c r="AB51">
        <v>32.659999999999997</v>
      </c>
    </row>
    <row r="52" spans="1:28">
      <c r="A52" t="s">
        <v>94</v>
      </c>
      <c r="B52" s="75">
        <v>262.89</v>
      </c>
      <c r="C52" s="75">
        <v>73.83</v>
      </c>
      <c r="D52" s="135">
        <f t="shared" si="0"/>
        <v>80.449999999999989</v>
      </c>
      <c r="E52" s="75"/>
      <c r="F52" s="78">
        <v>17.89</v>
      </c>
      <c r="G52" s="78">
        <v>17.89</v>
      </c>
      <c r="H52" s="78">
        <v>18.329999999999998</v>
      </c>
      <c r="I52">
        <v>58.47</v>
      </c>
      <c r="J52">
        <v>258.42</v>
      </c>
      <c r="K52">
        <v>101.76</v>
      </c>
      <c r="L52">
        <v>4.6900000000000004</v>
      </c>
      <c r="M52">
        <v>3.69</v>
      </c>
      <c r="N52" s="135">
        <v>26.81</v>
      </c>
      <c r="O52" s="135">
        <v>26.82</v>
      </c>
      <c r="P52" s="135">
        <v>26.82</v>
      </c>
      <c r="Q52">
        <v>4.71</v>
      </c>
      <c r="R52">
        <v>135.33000000000001</v>
      </c>
      <c r="S52">
        <v>0</v>
      </c>
      <c r="T52">
        <v>18.29</v>
      </c>
      <c r="U52">
        <v>6.1</v>
      </c>
      <c r="V52">
        <v>6.09</v>
      </c>
      <c r="W52">
        <v>233.14</v>
      </c>
      <c r="X52">
        <v>46.63</v>
      </c>
      <c r="Y52">
        <v>77.56</v>
      </c>
      <c r="Z52">
        <v>45.99</v>
      </c>
      <c r="AA52">
        <v>65.34</v>
      </c>
      <c r="AB52">
        <v>32.659999999999997</v>
      </c>
    </row>
    <row r="53" spans="1:28">
      <c r="A53" t="s">
        <v>95</v>
      </c>
      <c r="B53" s="75">
        <v>262.89</v>
      </c>
      <c r="C53" s="75">
        <v>73.83</v>
      </c>
      <c r="D53" s="135">
        <f t="shared" si="0"/>
        <v>80.449999999999989</v>
      </c>
      <c r="E53" s="75"/>
      <c r="F53" s="78">
        <v>17.989999999999998</v>
      </c>
      <c r="G53" s="78">
        <v>17.989999999999998</v>
      </c>
      <c r="H53" s="78">
        <v>18.45</v>
      </c>
      <c r="I53">
        <v>58.47</v>
      </c>
      <c r="J53">
        <v>258.42</v>
      </c>
      <c r="K53">
        <v>101.76</v>
      </c>
      <c r="L53">
        <v>4.6900000000000004</v>
      </c>
      <c r="M53">
        <v>6.14</v>
      </c>
      <c r="N53" s="135">
        <v>26.81</v>
      </c>
      <c r="O53" s="135">
        <v>26.82</v>
      </c>
      <c r="P53" s="135">
        <v>26.82</v>
      </c>
      <c r="Q53">
        <v>4.71</v>
      </c>
      <c r="R53">
        <v>134.66</v>
      </c>
      <c r="S53">
        <v>0</v>
      </c>
      <c r="T53">
        <v>27.17</v>
      </c>
      <c r="U53">
        <v>9.06</v>
      </c>
      <c r="V53">
        <v>9.0399999999999991</v>
      </c>
      <c r="W53">
        <v>233.99</v>
      </c>
      <c r="X53">
        <v>46.8</v>
      </c>
      <c r="Y53">
        <v>77.56</v>
      </c>
      <c r="Z53">
        <v>46.32</v>
      </c>
      <c r="AA53">
        <v>65.34</v>
      </c>
      <c r="AB53">
        <v>32.659999999999997</v>
      </c>
    </row>
    <row r="54" spans="1:28">
      <c r="A54" t="s">
        <v>96</v>
      </c>
      <c r="B54" s="75">
        <v>262.89</v>
      </c>
      <c r="C54" s="75">
        <v>73.83</v>
      </c>
      <c r="D54" s="135">
        <f t="shared" si="0"/>
        <v>80.449999999999989</v>
      </c>
      <c r="E54" s="75"/>
      <c r="F54" s="78">
        <v>18</v>
      </c>
      <c r="G54" s="78">
        <v>18</v>
      </c>
      <c r="H54" s="78">
        <v>18.46</v>
      </c>
      <c r="I54">
        <v>58.47</v>
      </c>
      <c r="J54">
        <v>258.42</v>
      </c>
      <c r="K54">
        <v>101.76</v>
      </c>
      <c r="L54">
        <v>4.6900000000000004</v>
      </c>
      <c r="M54">
        <v>6.22</v>
      </c>
      <c r="N54" s="135">
        <v>26.81</v>
      </c>
      <c r="O54" s="135">
        <v>26.82</v>
      </c>
      <c r="P54" s="135">
        <v>26.82</v>
      </c>
      <c r="Q54">
        <v>4.71</v>
      </c>
      <c r="R54">
        <v>133.74</v>
      </c>
      <c r="S54">
        <v>0</v>
      </c>
      <c r="T54">
        <v>29.07</v>
      </c>
      <c r="U54">
        <v>9.69</v>
      </c>
      <c r="V54">
        <v>9.68</v>
      </c>
      <c r="W54">
        <v>234.95</v>
      </c>
      <c r="X54">
        <v>46.99</v>
      </c>
      <c r="Y54">
        <v>77.56</v>
      </c>
      <c r="Z54">
        <v>46.81</v>
      </c>
      <c r="AA54">
        <v>65.34</v>
      </c>
      <c r="AB54">
        <v>32.659999999999997</v>
      </c>
    </row>
    <row r="55" spans="1:28">
      <c r="A55" t="s">
        <v>97</v>
      </c>
      <c r="B55" s="75">
        <v>262.89</v>
      </c>
      <c r="C55" s="75">
        <v>73.83</v>
      </c>
      <c r="D55" s="135">
        <f t="shared" si="0"/>
        <v>80.449999999999989</v>
      </c>
      <c r="E55" s="75"/>
      <c r="F55" s="78">
        <v>17.98</v>
      </c>
      <c r="G55" s="78">
        <v>17.98</v>
      </c>
      <c r="H55" s="78">
        <v>18.43</v>
      </c>
      <c r="I55">
        <v>58.47</v>
      </c>
      <c r="J55">
        <v>258.42</v>
      </c>
      <c r="K55">
        <v>101.76</v>
      </c>
      <c r="L55">
        <v>4.6900000000000004</v>
      </c>
      <c r="M55">
        <v>6.25</v>
      </c>
      <c r="N55" s="135">
        <v>26.81</v>
      </c>
      <c r="O55" s="135">
        <v>26.82</v>
      </c>
      <c r="P55" s="135">
        <v>26.82</v>
      </c>
      <c r="Q55">
        <v>4.87</v>
      </c>
      <c r="R55">
        <v>131.69999999999999</v>
      </c>
      <c r="S55">
        <v>0</v>
      </c>
      <c r="T55">
        <v>30.09</v>
      </c>
      <c r="U55">
        <v>10.029999999999999</v>
      </c>
      <c r="V55">
        <v>10.029999999999999</v>
      </c>
      <c r="W55">
        <v>242.5</v>
      </c>
      <c r="X55">
        <v>48.5</v>
      </c>
      <c r="Y55">
        <v>77.56</v>
      </c>
      <c r="Z55">
        <v>47.55</v>
      </c>
      <c r="AA55">
        <v>65.34</v>
      </c>
      <c r="AB55">
        <v>32.659999999999997</v>
      </c>
    </row>
    <row r="56" spans="1:28">
      <c r="A56" t="s">
        <v>98</v>
      </c>
      <c r="B56" s="75">
        <v>262.89</v>
      </c>
      <c r="C56" s="75">
        <v>73.83</v>
      </c>
      <c r="D56" s="135">
        <f t="shared" si="0"/>
        <v>80.449999999999989</v>
      </c>
      <c r="E56" s="75"/>
      <c r="F56" s="78">
        <v>17.93</v>
      </c>
      <c r="G56" s="78">
        <v>17.93</v>
      </c>
      <c r="H56" s="78">
        <v>18.38</v>
      </c>
      <c r="I56">
        <v>58.47</v>
      </c>
      <c r="J56">
        <v>258.42</v>
      </c>
      <c r="K56">
        <v>101.76</v>
      </c>
      <c r="L56">
        <v>4.6900000000000004</v>
      </c>
      <c r="M56">
        <v>6.28</v>
      </c>
      <c r="N56" s="135">
        <v>26.81</v>
      </c>
      <c r="O56" s="135">
        <v>26.82</v>
      </c>
      <c r="P56" s="135">
        <v>26.82</v>
      </c>
      <c r="Q56">
        <v>4.87</v>
      </c>
      <c r="R56">
        <v>129.87</v>
      </c>
      <c r="S56">
        <v>0</v>
      </c>
      <c r="T56">
        <v>30.28</v>
      </c>
      <c r="U56">
        <v>10.09</v>
      </c>
      <c r="V56">
        <v>10.1</v>
      </c>
      <c r="W56">
        <v>234.98</v>
      </c>
      <c r="X56">
        <v>47</v>
      </c>
      <c r="Y56">
        <v>77.56</v>
      </c>
      <c r="Z56">
        <v>46.04</v>
      </c>
      <c r="AA56">
        <v>65.34</v>
      </c>
      <c r="AB56">
        <v>32.659999999999997</v>
      </c>
    </row>
    <row r="57" spans="1:28">
      <c r="A57" t="s">
        <v>99</v>
      </c>
      <c r="B57" s="75">
        <v>262.89</v>
      </c>
      <c r="C57" s="75">
        <v>73.83</v>
      </c>
      <c r="D57" s="135">
        <f t="shared" si="0"/>
        <v>80.449999999999989</v>
      </c>
      <c r="E57" s="75"/>
      <c r="F57" s="78">
        <v>17.760000000000002</v>
      </c>
      <c r="G57" s="78">
        <v>17.760000000000002</v>
      </c>
      <c r="H57" s="78">
        <v>18.21</v>
      </c>
      <c r="I57">
        <v>58.47</v>
      </c>
      <c r="J57">
        <v>258.42</v>
      </c>
      <c r="K57">
        <v>101.76</v>
      </c>
      <c r="L57">
        <v>4.6900000000000004</v>
      </c>
      <c r="M57">
        <v>6.29</v>
      </c>
      <c r="N57" s="135">
        <v>26.81</v>
      </c>
      <c r="O57" s="135">
        <v>26.82</v>
      </c>
      <c r="P57" s="135">
        <v>26.82</v>
      </c>
      <c r="Q57">
        <v>4.87</v>
      </c>
      <c r="R57">
        <v>126.91</v>
      </c>
      <c r="S57">
        <v>3.41</v>
      </c>
      <c r="T57">
        <v>31.81</v>
      </c>
      <c r="U57">
        <v>10.6</v>
      </c>
      <c r="V57">
        <v>10.61</v>
      </c>
      <c r="W57">
        <v>234.98</v>
      </c>
      <c r="X57">
        <v>47</v>
      </c>
      <c r="Y57">
        <v>77.56</v>
      </c>
      <c r="Z57">
        <v>46.44</v>
      </c>
      <c r="AA57">
        <v>65.34</v>
      </c>
      <c r="AB57">
        <v>32.659999999999997</v>
      </c>
    </row>
    <row r="58" spans="1:28">
      <c r="A58" t="s">
        <v>100</v>
      </c>
      <c r="B58" s="75">
        <v>262.89</v>
      </c>
      <c r="C58" s="75">
        <v>73.83</v>
      </c>
      <c r="D58" s="135">
        <f t="shared" si="0"/>
        <v>80.449999999999989</v>
      </c>
      <c r="E58" s="75"/>
      <c r="F58" s="78">
        <v>17.47</v>
      </c>
      <c r="G58" s="78">
        <v>17.47</v>
      </c>
      <c r="H58" s="78">
        <v>17.920000000000002</v>
      </c>
      <c r="I58">
        <v>58.47</v>
      </c>
      <c r="J58">
        <v>258.42</v>
      </c>
      <c r="K58">
        <v>101.76</v>
      </c>
      <c r="L58">
        <v>4.6900000000000004</v>
      </c>
      <c r="M58">
        <v>13.5</v>
      </c>
      <c r="N58" s="135">
        <v>26.81</v>
      </c>
      <c r="O58" s="135">
        <v>26.82</v>
      </c>
      <c r="P58" s="135">
        <v>26.82</v>
      </c>
      <c r="Q58">
        <v>4.87</v>
      </c>
      <c r="R58">
        <v>124.16</v>
      </c>
      <c r="S58">
        <v>3.41</v>
      </c>
      <c r="T58">
        <v>21.47</v>
      </c>
      <c r="U58">
        <v>7.16</v>
      </c>
      <c r="V58">
        <v>7.14</v>
      </c>
      <c r="W58">
        <v>242.5</v>
      </c>
      <c r="X58">
        <v>48.5</v>
      </c>
      <c r="Y58">
        <v>76.52</v>
      </c>
      <c r="Z58">
        <v>46.18</v>
      </c>
      <c r="AA58">
        <v>65.34</v>
      </c>
      <c r="AB58">
        <v>32.659999999999997</v>
      </c>
    </row>
    <row r="59" spans="1:28">
      <c r="A59" t="s">
        <v>101</v>
      </c>
      <c r="B59" s="75">
        <v>262.89</v>
      </c>
      <c r="C59" s="75">
        <v>73.83</v>
      </c>
      <c r="D59" s="135">
        <f t="shared" si="0"/>
        <v>80.449999999999989</v>
      </c>
      <c r="E59" s="75"/>
      <c r="F59" s="78">
        <v>17.11</v>
      </c>
      <c r="G59" s="78">
        <v>17.11</v>
      </c>
      <c r="H59" s="78">
        <v>17.54</v>
      </c>
      <c r="I59">
        <v>58.47</v>
      </c>
      <c r="J59">
        <v>258.42</v>
      </c>
      <c r="K59">
        <v>101.76</v>
      </c>
      <c r="L59">
        <v>4.8499999999999996</v>
      </c>
      <c r="M59">
        <v>13.85</v>
      </c>
      <c r="N59" s="135">
        <v>26.81</v>
      </c>
      <c r="O59" s="135">
        <v>26.82</v>
      </c>
      <c r="P59" s="135">
        <v>26.82</v>
      </c>
      <c r="Q59">
        <v>4.87</v>
      </c>
      <c r="R59">
        <v>119.97</v>
      </c>
      <c r="S59">
        <v>3.51</v>
      </c>
      <c r="T59">
        <v>22.76</v>
      </c>
      <c r="U59">
        <v>7.59</v>
      </c>
      <c r="V59">
        <v>7.57</v>
      </c>
      <c r="W59">
        <v>234.98</v>
      </c>
      <c r="X59">
        <v>47</v>
      </c>
      <c r="Y59">
        <v>75.23</v>
      </c>
      <c r="Z59">
        <v>45.3</v>
      </c>
      <c r="AA59">
        <v>65.34</v>
      </c>
      <c r="AB59">
        <v>32.659999999999997</v>
      </c>
    </row>
    <row r="60" spans="1:28">
      <c r="A60" t="s">
        <v>102</v>
      </c>
      <c r="B60" s="75">
        <v>262.89</v>
      </c>
      <c r="C60" s="75">
        <v>73.83</v>
      </c>
      <c r="D60" s="135">
        <f t="shared" si="0"/>
        <v>80.449999999999989</v>
      </c>
      <c r="E60" s="75"/>
      <c r="F60" s="78">
        <v>16.64</v>
      </c>
      <c r="G60" s="78">
        <v>16.64</v>
      </c>
      <c r="H60" s="78">
        <v>17.059999999999999</v>
      </c>
      <c r="I60">
        <v>58.47</v>
      </c>
      <c r="J60">
        <v>258.42</v>
      </c>
      <c r="K60">
        <v>101.76</v>
      </c>
      <c r="L60">
        <v>4.8499999999999996</v>
      </c>
      <c r="M60">
        <v>14.32</v>
      </c>
      <c r="N60" s="135">
        <v>26.81</v>
      </c>
      <c r="O60" s="135">
        <v>26.82</v>
      </c>
      <c r="P60" s="135">
        <v>26.82</v>
      </c>
      <c r="Q60">
        <v>4.87</v>
      </c>
      <c r="R60">
        <v>114.31</v>
      </c>
      <c r="S60">
        <v>3.51</v>
      </c>
      <c r="T60">
        <v>24.49</v>
      </c>
      <c r="U60">
        <v>8.16</v>
      </c>
      <c r="V60">
        <v>8.17</v>
      </c>
      <c r="W60">
        <v>234.98</v>
      </c>
      <c r="X60">
        <v>47</v>
      </c>
      <c r="Y60">
        <v>73.599999999999994</v>
      </c>
      <c r="Z60">
        <v>45.5</v>
      </c>
      <c r="AA60">
        <v>64</v>
      </c>
      <c r="AB60">
        <v>32</v>
      </c>
    </row>
    <row r="61" spans="1:28">
      <c r="A61" t="s">
        <v>103</v>
      </c>
      <c r="B61" s="75">
        <v>262.89</v>
      </c>
      <c r="C61" s="75">
        <v>73.83</v>
      </c>
      <c r="D61" s="135">
        <f t="shared" si="0"/>
        <v>80.449999999999989</v>
      </c>
      <c r="E61" s="75"/>
      <c r="F61" s="78">
        <v>16.13</v>
      </c>
      <c r="G61" s="78">
        <v>16.13</v>
      </c>
      <c r="H61" s="78">
        <v>16.52</v>
      </c>
      <c r="I61">
        <v>58.47</v>
      </c>
      <c r="J61">
        <v>258.42</v>
      </c>
      <c r="K61">
        <v>101.76</v>
      </c>
      <c r="L61">
        <v>4.8499999999999996</v>
      </c>
      <c r="M61">
        <v>14.34</v>
      </c>
      <c r="N61" s="135">
        <v>26.81</v>
      </c>
      <c r="O61" s="135">
        <v>26.82</v>
      </c>
      <c r="P61" s="135">
        <v>26.82</v>
      </c>
      <c r="Q61">
        <v>4.87</v>
      </c>
      <c r="R61">
        <v>107.83</v>
      </c>
      <c r="S61">
        <v>3.51</v>
      </c>
      <c r="T61">
        <v>26.05</v>
      </c>
      <c r="U61">
        <v>8.68</v>
      </c>
      <c r="V61">
        <v>8.68</v>
      </c>
      <c r="W61">
        <v>242.5</v>
      </c>
      <c r="X61">
        <v>48.5</v>
      </c>
      <c r="Y61">
        <v>71.430000000000007</v>
      </c>
      <c r="Z61">
        <v>43.29</v>
      </c>
      <c r="AA61">
        <v>64</v>
      </c>
      <c r="AB61">
        <v>32</v>
      </c>
    </row>
    <row r="62" spans="1:28">
      <c r="A62" t="s">
        <v>104</v>
      </c>
      <c r="B62" s="75">
        <v>262.89</v>
      </c>
      <c r="C62" s="75">
        <v>73.83</v>
      </c>
      <c r="D62" s="135">
        <f t="shared" si="0"/>
        <v>80.449999999999989</v>
      </c>
      <c r="E62" s="75"/>
      <c r="F62" s="78">
        <v>15.55</v>
      </c>
      <c r="G62" s="78">
        <v>15.55</v>
      </c>
      <c r="H62" s="78">
        <v>15.93</v>
      </c>
      <c r="I62">
        <v>58.47</v>
      </c>
      <c r="J62">
        <v>258.42</v>
      </c>
      <c r="K62">
        <v>101.76</v>
      </c>
      <c r="L62">
        <v>4.8499999999999996</v>
      </c>
      <c r="M62">
        <v>16.91</v>
      </c>
      <c r="N62" s="135">
        <v>26.81</v>
      </c>
      <c r="O62" s="135">
        <v>26.82</v>
      </c>
      <c r="P62" s="135">
        <v>26.82</v>
      </c>
      <c r="Q62">
        <v>4.87</v>
      </c>
      <c r="R62">
        <v>101.49</v>
      </c>
      <c r="S62">
        <v>3.51</v>
      </c>
      <c r="T62">
        <v>27.92</v>
      </c>
      <c r="U62">
        <v>9.31</v>
      </c>
      <c r="V62">
        <v>9.3000000000000007</v>
      </c>
      <c r="W62">
        <v>232.88</v>
      </c>
      <c r="X62">
        <v>46.57</v>
      </c>
      <c r="Y62">
        <v>68.8</v>
      </c>
      <c r="Z62">
        <v>42.06</v>
      </c>
      <c r="AA62">
        <v>61.34</v>
      </c>
      <c r="AB62">
        <v>30.66</v>
      </c>
    </row>
    <row r="63" spans="1:28">
      <c r="A63" t="s">
        <v>105</v>
      </c>
      <c r="B63" s="75">
        <v>262.89</v>
      </c>
      <c r="C63" s="75">
        <v>73.83</v>
      </c>
      <c r="D63" s="135">
        <f t="shared" si="0"/>
        <v>80.449999999999989</v>
      </c>
      <c r="E63" s="75"/>
      <c r="F63" s="78">
        <v>14.94</v>
      </c>
      <c r="G63" s="78">
        <v>14.94</v>
      </c>
      <c r="H63" s="78">
        <v>15.32</v>
      </c>
      <c r="I63">
        <v>58.47</v>
      </c>
      <c r="J63">
        <v>258.42</v>
      </c>
      <c r="K63">
        <v>101.76</v>
      </c>
      <c r="L63">
        <v>5</v>
      </c>
      <c r="M63">
        <v>16.2</v>
      </c>
      <c r="N63" s="135">
        <v>26.81</v>
      </c>
      <c r="O63" s="135">
        <v>26.82</v>
      </c>
      <c r="P63" s="135">
        <v>26.82</v>
      </c>
      <c r="Q63">
        <v>5.26</v>
      </c>
      <c r="R63">
        <v>93.04</v>
      </c>
      <c r="S63">
        <v>3.69</v>
      </c>
      <c r="T63">
        <v>29.24</v>
      </c>
      <c r="U63">
        <v>9.75</v>
      </c>
      <c r="V63">
        <v>9.73</v>
      </c>
      <c r="W63">
        <v>225.45</v>
      </c>
      <c r="X63">
        <v>45.09</v>
      </c>
      <c r="Y63">
        <v>66.05</v>
      </c>
      <c r="Z63">
        <v>40.340000000000003</v>
      </c>
      <c r="AA63">
        <v>58.67</v>
      </c>
      <c r="AB63">
        <v>29.33</v>
      </c>
    </row>
    <row r="64" spans="1:28">
      <c r="A64" t="s">
        <v>106</v>
      </c>
      <c r="B64" s="75">
        <v>262.89</v>
      </c>
      <c r="C64" s="75">
        <v>73.83</v>
      </c>
      <c r="D64" s="135">
        <f t="shared" si="0"/>
        <v>80.449999999999989</v>
      </c>
      <c r="E64" s="75"/>
      <c r="F64" s="78">
        <v>14.24</v>
      </c>
      <c r="G64" s="78">
        <v>14.24</v>
      </c>
      <c r="H64" s="78">
        <v>14.6</v>
      </c>
      <c r="I64">
        <v>58.47</v>
      </c>
      <c r="J64">
        <v>258.42</v>
      </c>
      <c r="K64">
        <v>101.76</v>
      </c>
      <c r="L64">
        <v>5</v>
      </c>
      <c r="M64">
        <v>15.41</v>
      </c>
      <c r="N64" s="135">
        <v>26.81</v>
      </c>
      <c r="O64" s="135">
        <v>26.82</v>
      </c>
      <c r="P64" s="135">
        <v>26.82</v>
      </c>
      <c r="Q64">
        <v>5.26</v>
      </c>
      <c r="R64">
        <v>85.8</v>
      </c>
      <c r="S64">
        <v>3.69</v>
      </c>
      <c r="T64">
        <v>30.77</v>
      </c>
      <c r="U64">
        <v>10.26</v>
      </c>
      <c r="V64">
        <v>10.24</v>
      </c>
      <c r="W64">
        <v>223.93</v>
      </c>
      <c r="X64">
        <v>44.78</v>
      </c>
      <c r="Y64">
        <v>63.39</v>
      </c>
      <c r="Z64">
        <v>38.200000000000003</v>
      </c>
      <c r="AA64">
        <v>57.34</v>
      </c>
      <c r="AB64">
        <v>28.66</v>
      </c>
    </row>
    <row r="65" spans="1:28">
      <c r="A65" t="s">
        <v>107</v>
      </c>
      <c r="B65" s="75">
        <v>262.89</v>
      </c>
      <c r="C65" s="75">
        <v>73.83</v>
      </c>
      <c r="D65" s="135">
        <f t="shared" si="0"/>
        <v>80.449999999999989</v>
      </c>
      <c r="E65" s="75"/>
      <c r="F65" s="78">
        <v>13.3</v>
      </c>
      <c r="G65" s="78">
        <v>13.3</v>
      </c>
      <c r="H65" s="78">
        <v>13.64</v>
      </c>
      <c r="I65">
        <v>58.47</v>
      </c>
      <c r="J65">
        <v>258.42</v>
      </c>
      <c r="K65">
        <v>101.76</v>
      </c>
      <c r="L65">
        <v>5</v>
      </c>
      <c r="M65">
        <v>14.45</v>
      </c>
      <c r="N65" s="135">
        <v>26.81</v>
      </c>
      <c r="O65" s="135">
        <v>26.82</v>
      </c>
      <c r="P65" s="135">
        <v>26.82</v>
      </c>
      <c r="Q65">
        <v>5.26</v>
      </c>
      <c r="R65">
        <v>77.92</v>
      </c>
      <c r="S65">
        <v>3.69</v>
      </c>
      <c r="T65">
        <v>33.020000000000003</v>
      </c>
      <c r="U65">
        <v>11.01</v>
      </c>
      <c r="V65">
        <v>11</v>
      </c>
      <c r="W65">
        <v>210.85</v>
      </c>
      <c r="X65">
        <v>42.17</v>
      </c>
      <c r="Y65">
        <v>59.93</v>
      </c>
      <c r="Z65">
        <v>36.47</v>
      </c>
      <c r="AA65">
        <v>54</v>
      </c>
      <c r="AB65">
        <v>27</v>
      </c>
    </row>
    <row r="66" spans="1:28">
      <c r="A66" t="s">
        <v>108</v>
      </c>
      <c r="B66" s="75">
        <v>262.89</v>
      </c>
      <c r="C66" s="75">
        <v>73.83</v>
      </c>
      <c r="D66" s="135">
        <f t="shared" si="0"/>
        <v>80.449999999999989</v>
      </c>
      <c r="E66" s="75"/>
      <c r="F66" s="78">
        <v>12.49</v>
      </c>
      <c r="G66" s="78">
        <v>12.49</v>
      </c>
      <c r="H66" s="78">
        <v>12.8</v>
      </c>
      <c r="I66">
        <v>58.47</v>
      </c>
      <c r="J66">
        <v>258.42</v>
      </c>
      <c r="K66">
        <v>101.76</v>
      </c>
      <c r="L66">
        <v>5</v>
      </c>
      <c r="M66">
        <v>13.79</v>
      </c>
      <c r="N66" s="135">
        <v>26.81</v>
      </c>
      <c r="O66" s="135">
        <v>26.82</v>
      </c>
      <c r="P66" s="135">
        <v>26.82</v>
      </c>
      <c r="Q66">
        <v>5.26</v>
      </c>
      <c r="R66">
        <v>69.56</v>
      </c>
      <c r="S66">
        <v>3.69</v>
      </c>
      <c r="T66">
        <v>35.78</v>
      </c>
      <c r="U66">
        <v>11.93</v>
      </c>
      <c r="V66">
        <v>11.91</v>
      </c>
      <c r="W66">
        <v>195.95</v>
      </c>
      <c r="X66">
        <v>39.19</v>
      </c>
      <c r="Y66">
        <v>55.88</v>
      </c>
      <c r="Z66">
        <v>34.51</v>
      </c>
      <c r="AA66">
        <v>50</v>
      </c>
      <c r="AB66">
        <v>25</v>
      </c>
    </row>
    <row r="67" spans="1:28">
      <c r="A67" t="s">
        <v>109</v>
      </c>
      <c r="B67" s="75">
        <v>262.89</v>
      </c>
      <c r="C67" s="75">
        <v>73.83</v>
      </c>
      <c r="D67" s="135">
        <f t="shared" si="0"/>
        <v>80.449999999999989</v>
      </c>
      <c r="E67" s="75"/>
      <c r="F67" s="78">
        <v>11.51</v>
      </c>
      <c r="G67" s="78">
        <v>11.51</v>
      </c>
      <c r="H67" s="78">
        <v>11.8</v>
      </c>
      <c r="I67">
        <v>58.47</v>
      </c>
      <c r="J67">
        <v>273.23</v>
      </c>
      <c r="K67">
        <v>101.76</v>
      </c>
      <c r="L67">
        <v>5.16</v>
      </c>
      <c r="M67">
        <v>13.42</v>
      </c>
      <c r="N67" s="135">
        <v>26.81</v>
      </c>
      <c r="O67" s="135">
        <v>26.82</v>
      </c>
      <c r="P67" s="135">
        <v>26.82</v>
      </c>
      <c r="Q67">
        <v>5.57</v>
      </c>
      <c r="R67">
        <v>60.93</v>
      </c>
      <c r="S67">
        <v>3.83</v>
      </c>
      <c r="T67">
        <v>39.1</v>
      </c>
      <c r="U67">
        <v>13.03</v>
      </c>
      <c r="V67">
        <v>13.03</v>
      </c>
      <c r="W67">
        <v>179.83</v>
      </c>
      <c r="X67">
        <v>35.97</v>
      </c>
      <c r="Y67">
        <v>51.79</v>
      </c>
      <c r="Z67">
        <v>31.43</v>
      </c>
      <c r="AA67">
        <v>45.34</v>
      </c>
      <c r="AB67">
        <v>22.66</v>
      </c>
    </row>
    <row r="68" spans="1:28">
      <c r="A68" t="s">
        <v>110</v>
      </c>
      <c r="B68" s="75">
        <v>262.89</v>
      </c>
      <c r="C68" s="75">
        <v>73.83</v>
      </c>
      <c r="D68" s="135">
        <f t="shared" ref="D68:D98" si="1">N68+O68+P68</f>
        <v>80.449999999999989</v>
      </c>
      <c r="E68" s="75"/>
      <c r="F68" s="78">
        <v>10.38</v>
      </c>
      <c r="G68" s="78">
        <v>10.38</v>
      </c>
      <c r="H68" s="78">
        <v>10.65</v>
      </c>
      <c r="I68">
        <v>58.47</v>
      </c>
      <c r="J68">
        <v>273.23</v>
      </c>
      <c r="K68">
        <v>101.76</v>
      </c>
      <c r="L68">
        <v>5.16</v>
      </c>
      <c r="M68">
        <v>13.04</v>
      </c>
      <c r="N68" s="135">
        <v>26.81</v>
      </c>
      <c r="O68" s="135">
        <v>26.82</v>
      </c>
      <c r="P68" s="135">
        <v>26.82</v>
      </c>
      <c r="Q68">
        <v>5.57</v>
      </c>
      <c r="R68">
        <v>52</v>
      </c>
      <c r="S68">
        <v>3.83</v>
      </c>
      <c r="T68">
        <v>43.02</v>
      </c>
      <c r="U68">
        <v>14.34</v>
      </c>
      <c r="V68">
        <v>14.33</v>
      </c>
      <c r="W68">
        <v>162.30000000000001</v>
      </c>
      <c r="X68">
        <v>32.46</v>
      </c>
      <c r="Y68">
        <v>47.36</v>
      </c>
      <c r="Z68">
        <v>29.73</v>
      </c>
      <c r="AA68">
        <v>42</v>
      </c>
      <c r="AB68">
        <v>21</v>
      </c>
    </row>
    <row r="69" spans="1:28">
      <c r="A69" t="s">
        <v>111</v>
      </c>
      <c r="B69" s="75">
        <v>262.89</v>
      </c>
      <c r="C69" s="75">
        <v>73.83</v>
      </c>
      <c r="D69" s="135">
        <f t="shared" si="1"/>
        <v>71.28</v>
      </c>
      <c r="E69" s="75"/>
      <c r="F69" s="78">
        <v>9.26</v>
      </c>
      <c r="G69" s="78">
        <v>9.26</v>
      </c>
      <c r="H69" s="78">
        <v>9.49</v>
      </c>
      <c r="I69">
        <v>58.47</v>
      </c>
      <c r="J69">
        <v>273.23</v>
      </c>
      <c r="K69">
        <v>101.76</v>
      </c>
      <c r="L69">
        <v>5.16</v>
      </c>
      <c r="M69">
        <v>16.27</v>
      </c>
      <c r="N69" s="135">
        <v>23.76</v>
      </c>
      <c r="O69" s="135">
        <v>23.76</v>
      </c>
      <c r="P69" s="135">
        <v>23.76</v>
      </c>
      <c r="Q69">
        <v>5.57</v>
      </c>
      <c r="R69">
        <v>42.53</v>
      </c>
      <c r="S69">
        <v>3.83</v>
      </c>
      <c r="T69">
        <v>46.21</v>
      </c>
      <c r="U69">
        <v>15.4</v>
      </c>
      <c r="V69">
        <v>15.41</v>
      </c>
      <c r="W69">
        <v>143.54</v>
      </c>
      <c r="X69">
        <v>28.71</v>
      </c>
      <c r="Y69">
        <v>42.43</v>
      </c>
      <c r="Z69">
        <v>25.59</v>
      </c>
      <c r="AA69">
        <v>38</v>
      </c>
      <c r="AB69">
        <v>19</v>
      </c>
    </row>
    <row r="70" spans="1:28">
      <c r="A70" t="s">
        <v>112</v>
      </c>
      <c r="B70" s="75">
        <v>262.89</v>
      </c>
      <c r="C70" s="75">
        <v>73.83</v>
      </c>
      <c r="D70" s="135">
        <f t="shared" si="1"/>
        <v>63.949999999999996</v>
      </c>
      <c r="E70" s="75"/>
      <c r="F70" s="78">
        <v>8.0500000000000007</v>
      </c>
      <c r="G70" s="78">
        <v>8.0500000000000007</v>
      </c>
      <c r="H70" s="78">
        <v>8.26</v>
      </c>
      <c r="I70">
        <v>58.47</v>
      </c>
      <c r="J70">
        <v>273.23</v>
      </c>
      <c r="K70">
        <v>101.76</v>
      </c>
      <c r="L70">
        <v>5.16</v>
      </c>
      <c r="M70">
        <v>15.86</v>
      </c>
      <c r="N70" s="135">
        <v>21.31</v>
      </c>
      <c r="O70" s="135">
        <v>21.32</v>
      </c>
      <c r="P70" s="135">
        <v>21.32</v>
      </c>
      <c r="Q70">
        <v>5.57</v>
      </c>
      <c r="R70">
        <v>33.549999999999997</v>
      </c>
      <c r="S70">
        <v>3.83</v>
      </c>
      <c r="T70">
        <v>51.11</v>
      </c>
      <c r="U70">
        <v>17.04</v>
      </c>
      <c r="V70">
        <v>17.02</v>
      </c>
      <c r="W70">
        <v>124.53</v>
      </c>
      <c r="X70">
        <v>24.91</v>
      </c>
      <c r="Y70">
        <v>37.4</v>
      </c>
      <c r="Z70">
        <v>22.87</v>
      </c>
      <c r="AA70">
        <v>32</v>
      </c>
      <c r="AB70">
        <v>16</v>
      </c>
    </row>
    <row r="71" spans="1:28">
      <c r="A71" t="s">
        <v>113</v>
      </c>
      <c r="B71" s="75">
        <v>262.89</v>
      </c>
      <c r="C71" s="75">
        <v>73.83</v>
      </c>
      <c r="D71" s="135">
        <f t="shared" si="1"/>
        <v>58.100000000000009</v>
      </c>
      <c r="E71" s="75"/>
      <c r="F71" s="78">
        <v>6.82</v>
      </c>
      <c r="G71" s="78">
        <v>6.82</v>
      </c>
      <c r="H71" s="78">
        <v>6.99</v>
      </c>
      <c r="I71">
        <v>58.47</v>
      </c>
      <c r="J71">
        <v>273.23</v>
      </c>
      <c r="K71">
        <v>101.76</v>
      </c>
      <c r="L71">
        <v>5.47</v>
      </c>
      <c r="M71">
        <v>15.18</v>
      </c>
      <c r="N71" s="135">
        <v>19.36</v>
      </c>
      <c r="O71" s="135">
        <v>19.37</v>
      </c>
      <c r="P71" s="135">
        <v>19.37</v>
      </c>
      <c r="Q71">
        <v>6.02</v>
      </c>
      <c r="R71">
        <v>24.93</v>
      </c>
      <c r="S71">
        <v>4.0199999999999996</v>
      </c>
      <c r="T71">
        <v>27.78</v>
      </c>
      <c r="U71">
        <v>9.26</v>
      </c>
      <c r="V71">
        <v>9.26</v>
      </c>
      <c r="W71">
        <v>104.86</v>
      </c>
      <c r="X71">
        <v>20.97</v>
      </c>
      <c r="Y71">
        <v>32.22</v>
      </c>
      <c r="Z71">
        <v>20.16</v>
      </c>
      <c r="AA71">
        <v>26.67</v>
      </c>
      <c r="AB71">
        <v>13.33</v>
      </c>
    </row>
    <row r="72" spans="1:28">
      <c r="A72" t="s">
        <v>114</v>
      </c>
      <c r="B72" s="75">
        <v>262.89</v>
      </c>
      <c r="C72" s="75">
        <v>73.83</v>
      </c>
      <c r="D72" s="135">
        <f t="shared" si="1"/>
        <v>54.91</v>
      </c>
      <c r="E72" s="75"/>
      <c r="F72" s="78">
        <v>5.41</v>
      </c>
      <c r="G72" s="78">
        <v>5.41</v>
      </c>
      <c r="H72" s="78">
        <v>5.55</v>
      </c>
      <c r="I72">
        <v>58.47</v>
      </c>
      <c r="J72">
        <v>273.23</v>
      </c>
      <c r="K72">
        <v>101.76</v>
      </c>
      <c r="L72">
        <v>5.47</v>
      </c>
      <c r="M72">
        <v>14.81</v>
      </c>
      <c r="N72" s="135">
        <v>18.440000000000001</v>
      </c>
      <c r="O72" s="135">
        <v>18.45</v>
      </c>
      <c r="P72" s="135">
        <v>18.02</v>
      </c>
      <c r="Q72">
        <v>6.02</v>
      </c>
      <c r="R72">
        <v>16.25</v>
      </c>
      <c r="S72">
        <v>4.0199999999999996</v>
      </c>
      <c r="T72">
        <v>28.03</v>
      </c>
      <c r="U72">
        <v>9.34</v>
      </c>
      <c r="V72">
        <v>9.35</v>
      </c>
      <c r="W72">
        <v>85</v>
      </c>
      <c r="X72">
        <v>17</v>
      </c>
      <c r="Y72">
        <v>26.62</v>
      </c>
      <c r="Z72">
        <v>16.18</v>
      </c>
      <c r="AA72">
        <v>21.8</v>
      </c>
      <c r="AB72">
        <v>10.9</v>
      </c>
    </row>
    <row r="73" spans="1:28">
      <c r="A73" t="s">
        <v>115</v>
      </c>
      <c r="B73" s="75">
        <v>262.89</v>
      </c>
      <c r="C73" s="75">
        <v>73.83</v>
      </c>
      <c r="D73" s="135">
        <f t="shared" si="1"/>
        <v>34.370000000000005</v>
      </c>
      <c r="E73" s="75"/>
      <c r="F73" s="78">
        <v>4.1500000000000004</v>
      </c>
      <c r="G73" s="78">
        <v>4.1500000000000004</v>
      </c>
      <c r="H73" s="78">
        <v>4.25</v>
      </c>
      <c r="I73">
        <v>58.47</v>
      </c>
      <c r="J73">
        <v>273.23</v>
      </c>
      <c r="K73">
        <v>101.76</v>
      </c>
      <c r="L73">
        <v>5.47</v>
      </c>
      <c r="M73">
        <v>13.89</v>
      </c>
      <c r="N73" s="135">
        <v>12.55</v>
      </c>
      <c r="O73" s="135">
        <v>11.25</v>
      </c>
      <c r="P73" s="135">
        <v>10.57</v>
      </c>
      <c r="Q73">
        <v>6.02</v>
      </c>
      <c r="R73">
        <v>10.07</v>
      </c>
      <c r="S73">
        <v>4.0199999999999996</v>
      </c>
      <c r="T73">
        <v>30.01</v>
      </c>
      <c r="U73">
        <v>10</v>
      </c>
      <c r="V73">
        <v>10</v>
      </c>
      <c r="W73">
        <v>65.45</v>
      </c>
      <c r="X73">
        <v>13.09</v>
      </c>
      <c r="Y73">
        <v>21.11</v>
      </c>
      <c r="Z73">
        <v>13.25</v>
      </c>
      <c r="AA73">
        <v>17.21</v>
      </c>
      <c r="AB73">
        <v>8.6</v>
      </c>
    </row>
    <row r="74" spans="1:28">
      <c r="A74" t="s">
        <v>116</v>
      </c>
      <c r="B74" s="75">
        <v>262.89</v>
      </c>
      <c r="C74" s="75">
        <v>73.83</v>
      </c>
      <c r="D74" s="135">
        <f t="shared" si="1"/>
        <v>13.11</v>
      </c>
      <c r="E74" s="75"/>
      <c r="F74" s="78">
        <v>2.91</v>
      </c>
      <c r="G74" s="78">
        <v>2.91</v>
      </c>
      <c r="H74" s="78">
        <v>2.99</v>
      </c>
      <c r="I74">
        <v>58.47</v>
      </c>
      <c r="J74">
        <v>273.23</v>
      </c>
      <c r="K74">
        <v>101.76</v>
      </c>
      <c r="L74">
        <v>5.47</v>
      </c>
      <c r="M74">
        <v>13.41</v>
      </c>
      <c r="N74" s="135">
        <v>4.6100000000000003</v>
      </c>
      <c r="O74" s="135">
        <v>3.39</v>
      </c>
      <c r="P74" s="135">
        <v>5.1100000000000003</v>
      </c>
      <c r="Q74">
        <v>6.02</v>
      </c>
      <c r="R74">
        <v>5.35</v>
      </c>
      <c r="S74">
        <v>4.0199999999999996</v>
      </c>
      <c r="T74">
        <v>31.31</v>
      </c>
      <c r="U74">
        <v>10.44</v>
      </c>
      <c r="V74">
        <v>10.42</v>
      </c>
      <c r="W74">
        <v>47.43</v>
      </c>
      <c r="X74">
        <v>9.48</v>
      </c>
      <c r="Y74">
        <v>17.21</v>
      </c>
      <c r="Z74">
        <v>9.27</v>
      </c>
      <c r="AA74">
        <v>12.88</v>
      </c>
      <c r="AB74">
        <v>6.44</v>
      </c>
    </row>
    <row r="75" spans="1:28">
      <c r="A75" t="s">
        <v>117</v>
      </c>
      <c r="B75" s="75">
        <v>262.89</v>
      </c>
      <c r="C75" s="75">
        <v>73.83</v>
      </c>
      <c r="D75" s="135">
        <f t="shared" si="1"/>
        <v>0</v>
      </c>
      <c r="E75" s="75"/>
      <c r="F75" s="78">
        <v>1.79</v>
      </c>
      <c r="G75" s="78">
        <v>1.79</v>
      </c>
      <c r="H75" s="78">
        <v>1.83</v>
      </c>
      <c r="I75">
        <v>58.47</v>
      </c>
      <c r="J75">
        <v>273.23</v>
      </c>
      <c r="K75">
        <v>101.76</v>
      </c>
      <c r="L75">
        <v>5.7</v>
      </c>
      <c r="M75">
        <v>12</v>
      </c>
      <c r="N75" s="135">
        <v>0</v>
      </c>
      <c r="O75" s="135">
        <v>0</v>
      </c>
      <c r="P75" s="135">
        <v>0</v>
      </c>
      <c r="Q75">
        <v>6.72</v>
      </c>
      <c r="R75">
        <v>2.27</v>
      </c>
      <c r="S75">
        <v>4.21</v>
      </c>
      <c r="T75">
        <v>31.52</v>
      </c>
      <c r="U75">
        <v>10.51</v>
      </c>
      <c r="V75">
        <v>10.49</v>
      </c>
      <c r="W75">
        <v>31.92</v>
      </c>
      <c r="X75">
        <v>6.38</v>
      </c>
      <c r="Y75">
        <v>12.06</v>
      </c>
      <c r="Z75">
        <v>5.61</v>
      </c>
      <c r="AA75">
        <v>8.82</v>
      </c>
      <c r="AB75">
        <v>4.41</v>
      </c>
    </row>
    <row r="76" spans="1:28">
      <c r="A76" t="s">
        <v>118</v>
      </c>
      <c r="B76" s="75">
        <v>262.89</v>
      </c>
      <c r="C76" s="75">
        <v>73.83</v>
      </c>
      <c r="D76" s="135">
        <f t="shared" si="1"/>
        <v>0</v>
      </c>
      <c r="E76" s="75"/>
      <c r="F76" s="78">
        <v>0.92</v>
      </c>
      <c r="G76" s="78">
        <v>0.92</v>
      </c>
      <c r="H76" s="78">
        <v>0.94</v>
      </c>
      <c r="I76">
        <v>58.47</v>
      </c>
      <c r="J76">
        <v>273.23</v>
      </c>
      <c r="K76">
        <v>101.76</v>
      </c>
      <c r="L76">
        <v>5.7</v>
      </c>
      <c r="M76">
        <v>8.23</v>
      </c>
      <c r="N76" s="135">
        <v>0</v>
      </c>
      <c r="O76" s="135">
        <v>0</v>
      </c>
      <c r="P76" s="135">
        <v>0</v>
      </c>
      <c r="Q76">
        <v>6.72</v>
      </c>
      <c r="R76">
        <v>17.989999999999998</v>
      </c>
      <c r="S76">
        <v>4.21</v>
      </c>
      <c r="T76">
        <v>25.14</v>
      </c>
      <c r="U76">
        <v>8.3800000000000008</v>
      </c>
      <c r="V76">
        <v>8.3699999999999992</v>
      </c>
      <c r="W76">
        <v>19.09</v>
      </c>
      <c r="X76">
        <v>3.82</v>
      </c>
      <c r="Y76">
        <v>7.05</v>
      </c>
      <c r="Z76">
        <v>2.5099999999999998</v>
      </c>
      <c r="AA76">
        <v>5.36</v>
      </c>
      <c r="AB76">
        <v>2.68</v>
      </c>
    </row>
    <row r="77" spans="1:28">
      <c r="A77" t="s">
        <v>119</v>
      </c>
      <c r="B77" s="75">
        <v>262.89</v>
      </c>
      <c r="C77" s="75">
        <v>73.83</v>
      </c>
      <c r="D77" s="135">
        <f t="shared" si="1"/>
        <v>0</v>
      </c>
      <c r="E77" s="75"/>
      <c r="F77" s="78">
        <v>0.31</v>
      </c>
      <c r="G77" s="78">
        <v>0.31</v>
      </c>
      <c r="H77" s="78">
        <v>0.32</v>
      </c>
      <c r="I77">
        <v>58.47</v>
      </c>
      <c r="J77">
        <v>273.23</v>
      </c>
      <c r="K77">
        <v>101.76</v>
      </c>
      <c r="L77">
        <v>5.7</v>
      </c>
      <c r="M77">
        <v>8.3800000000000008</v>
      </c>
      <c r="N77" s="135">
        <v>0</v>
      </c>
      <c r="O77" s="135">
        <v>0</v>
      </c>
      <c r="P77" s="135">
        <v>0</v>
      </c>
      <c r="Q77">
        <v>6.72</v>
      </c>
      <c r="R77">
        <v>0.16</v>
      </c>
      <c r="S77">
        <v>4.21</v>
      </c>
      <c r="T77">
        <v>26.09</v>
      </c>
      <c r="U77">
        <v>8.6999999999999993</v>
      </c>
      <c r="V77">
        <v>8.69</v>
      </c>
      <c r="W77">
        <v>9.48</v>
      </c>
      <c r="X77">
        <v>1.9</v>
      </c>
      <c r="Y77">
        <v>4.4400000000000004</v>
      </c>
      <c r="Z77">
        <v>0</v>
      </c>
      <c r="AA77">
        <v>1.9</v>
      </c>
      <c r="AB77">
        <v>0.95</v>
      </c>
    </row>
    <row r="78" spans="1:28">
      <c r="A78" t="s">
        <v>120</v>
      </c>
      <c r="B78" s="75">
        <v>262.89</v>
      </c>
      <c r="C78" s="75">
        <v>73.83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58.47</v>
      </c>
      <c r="J78">
        <v>273.23</v>
      </c>
      <c r="K78">
        <v>101.76</v>
      </c>
      <c r="L78">
        <v>5.7</v>
      </c>
      <c r="M78">
        <v>8.16</v>
      </c>
      <c r="N78" s="135">
        <v>0</v>
      </c>
      <c r="O78" s="135">
        <v>0</v>
      </c>
      <c r="P78" s="135">
        <v>0</v>
      </c>
      <c r="Q78">
        <v>6.72</v>
      </c>
      <c r="R78">
        <v>0</v>
      </c>
      <c r="S78">
        <v>4.21</v>
      </c>
      <c r="T78">
        <v>26.68</v>
      </c>
      <c r="U78">
        <v>8.89</v>
      </c>
      <c r="V78">
        <v>8.89</v>
      </c>
      <c r="W78">
        <v>3.45</v>
      </c>
      <c r="X78">
        <v>0.69</v>
      </c>
      <c r="Y78">
        <v>1.72</v>
      </c>
      <c r="Z78">
        <v>0</v>
      </c>
      <c r="AA78">
        <v>0.48</v>
      </c>
      <c r="AB78">
        <v>0.24</v>
      </c>
    </row>
    <row r="79" spans="1:28">
      <c r="A79" t="s">
        <v>121</v>
      </c>
      <c r="B79" s="75">
        <v>262.89</v>
      </c>
      <c r="C79" s="75">
        <v>73.83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58.47</v>
      </c>
      <c r="J79">
        <v>273.23</v>
      </c>
      <c r="K79">
        <v>101.76</v>
      </c>
      <c r="L79">
        <v>6.09</v>
      </c>
      <c r="M79">
        <v>8.33</v>
      </c>
      <c r="N79" s="135">
        <v>0</v>
      </c>
      <c r="O79" s="135">
        <v>0</v>
      </c>
      <c r="P79" s="135">
        <v>0</v>
      </c>
      <c r="Q79">
        <v>6.96</v>
      </c>
      <c r="R79">
        <v>0</v>
      </c>
      <c r="S79">
        <v>4.21</v>
      </c>
      <c r="T79">
        <v>27.82</v>
      </c>
      <c r="U79">
        <v>9.27</v>
      </c>
      <c r="V79">
        <v>9.27</v>
      </c>
      <c r="W79">
        <v>0.67</v>
      </c>
      <c r="X79">
        <v>0.13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262.89</v>
      </c>
      <c r="C80" s="75">
        <v>73.83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58.47</v>
      </c>
      <c r="J80">
        <v>273.23</v>
      </c>
      <c r="K80">
        <v>101.76</v>
      </c>
      <c r="L80">
        <v>6.09</v>
      </c>
      <c r="M80">
        <v>8.02</v>
      </c>
      <c r="N80" s="135">
        <v>0</v>
      </c>
      <c r="O80" s="135">
        <v>0</v>
      </c>
      <c r="P80" s="135">
        <v>0</v>
      </c>
      <c r="Q80">
        <v>6.96</v>
      </c>
      <c r="R80">
        <v>0</v>
      </c>
      <c r="S80">
        <v>4.21</v>
      </c>
      <c r="T80">
        <v>45.32</v>
      </c>
      <c r="U80">
        <v>15.11</v>
      </c>
      <c r="V80">
        <v>15.09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262.89</v>
      </c>
      <c r="C81" s="75">
        <v>73.83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58.47</v>
      </c>
      <c r="J81">
        <v>273.23</v>
      </c>
      <c r="K81">
        <v>101.76</v>
      </c>
      <c r="L81">
        <v>6.09</v>
      </c>
      <c r="M81">
        <v>7.66</v>
      </c>
      <c r="N81" s="135">
        <v>0</v>
      </c>
      <c r="O81" s="135">
        <v>0</v>
      </c>
      <c r="P81" s="135">
        <v>0</v>
      </c>
      <c r="Q81">
        <v>6.96</v>
      </c>
      <c r="R81">
        <v>0</v>
      </c>
      <c r="S81">
        <v>4.21</v>
      </c>
      <c r="T81">
        <v>46.82</v>
      </c>
      <c r="U81">
        <v>15.61</v>
      </c>
      <c r="V81">
        <v>15.59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262.89</v>
      </c>
      <c r="C82" s="75">
        <v>73.83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58.47</v>
      </c>
      <c r="J82">
        <v>273.23</v>
      </c>
      <c r="K82">
        <v>101.76</v>
      </c>
      <c r="L82">
        <v>6.09</v>
      </c>
      <c r="M82">
        <v>7.06</v>
      </c>
      <c r="N82" s="135">
        <v>0</v>
      </c>
      <c r="O82" s="135">
        <v>0</v>
      </c>
      <c r="P82" s="135">
        <v>0</v>
      </c>
      <c r="Q82">
        <v>6.96</v>
      </c>
      <c r="R82">
        <v>0</v>
      </c>
      <c r="S82">
        <v>4.21</v>
      </c>
      <c r="T82">
        <v>48.32</v>
      </c>
      <c r="U82">
        <v>16.11</v>
      </c>
      <c r="V82">
        <v>16.09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262.89</v>
      </c>
      <c r="C83" s="75">
        <v>73.83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58.47</v>
      </c>
      <c r="J83">
        <v>273.23</v>
      </c>
      <c r="K83">
        <v>101.76</v>
      </c>
      <c r="L83">
        <v>6.09</v>
      </c>
      <c r="M83">
        <v>6.43</v>
      </c>
      <c r="N83" s="135">
        <v>0</v>
      </c>
      <c r="O83" s="135">
        <v>0</v>
      </c>
      <c r="P83" s="135">
        <v>0</v>
      </c>
      <c r="Q83">
        <v>6.96</v>
      </c>
      <c r="R83">
        <v>0</v>
      </c>
      <c r="S83">
        <v>4.1100000000000003</v>
      </c>
      <c r="T83">
        <v>50.73</v>
      </c>
      <c r="U83">
        <v>16.91</v>
      </c>
      <c r="V83">
        <v>16.91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262.89</v>
      </c>
      <c r="C84" s="75">
        <v>73.83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58.47</v>
      </c>
      <c r="J84">
        <v>273.23</v>
      </c>
      <c r="K84">
        <v>101.76</v>
      </c>
      <c r="L84">
        <v>6.09</v>
      </c>
      <c r="M84">
        <v>5.84</v>
      </c>
      <c r="N84" s="135">
        <v>0</v>
      </c>
      <c r="O84" s="135">
        <v>0</v>
      </c>
      <c r="P84" s="135">
        <v>0</v>
      </c>
      <c r="Q84">
        <v>6.96</v>
      </c>
      <c r="R84">
        <v>0</v>
      </c>
      <c r="S84">
        <v>4.1100000000000003</v>
      </c>
      <c r="T84">
        <v>35.32</v>
      </c>
      <c r="U84">
        <v>11.77</v>
      </c>
      <c r="V84">
        <v>11.77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262.89</v>
      </c>
      <c r="C85" s="75">
        <v>73.83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58.47</v>
      </c>
      <c r="J85">
        <v>273.23</v>
      </c>
      <c r="K85">
        <v>101.76</v>
      </c>
      <c r="L85">
        <v>6.09</v>
      </c>
      <c r="M85">
        <v>5.2</v>
      </c>
      <c r="N85" s="135">
        <v>0</v>
      </c>
      <c r="O85" s="135">
        <v>0</v>
      </c>
      <c r="P85" s="135">
        <v>0</v>
      </c>
      <c r="Q85">
        <v>6.96</v>
      </c>
      <c r="R85">
        <v>0</v>
      </c>
      <c r="S85">
        <v>4.1100000000000003</v>
      </c>
      <c r="T85">
        <v>36.33</v>
      </c>
      <c r="U85">
        <v>12.11</v>
      </c>
      <c r="V85">
        <v>12.11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262.89</v>
      </c>
      <c r="C86" s="75">
        <v>73.83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58.47</v>
      </c>
      <c r="J86">
        <v>273.23</v>
      </c>
      <c r="K86">
        <v>101.76</v>
      </c>
      <c r="L86">
        <v>6.09</v>
      </c>
      <c r="M86">
        <v>5.2</v>
      </c>
      <c r="N86" s="135">
        <v>0</v>
      </c>
      <c r="O86" s="135">
        <v>0</v>
      </c>
      <c r="P86" s="135">
        <v>0</v>
      </c>
      <c r="Q86">
        <v>6.96</v>
      </c>
      <c r="R86">
        <v>0</v>
      </c>
      <c r="S86">
        <v>4.1100000000000003</v>
      </c>
      <c r="T86">
        <v>37.89</v>
      </c>
      <c r="U86">
        <v>12.63</v>
      </c>
      <c r="V86">
        <v>12.63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262.89</v>
      </c>
      <c r="C87" s="75">
        <v>68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58.47</v>
      </c>
      <c r="J87">
        <v>273.23</v>
      </c>
      <c r="K87">
        <v>101.76</v>
      </c>
      <c r="L87">
        <v>5.94</v>
      </c>
      <c r="M87">
        <v>4.75</v>
      </c>
      <c r="N87" s="135">
        <v>0</v>
      </c>
      <c r="O87" s="135">
        <v>0</v>
      </c>
      <c r="P87" s="135">
        <v>0</v>
      </c>
      <c r="Q87">
        <v>6.88</v>
      </c>
      <c r="R87">
        <v>0</v>
      </c>
      <c r="S87">
        <v>4.1100000000000003</v>
      </c>
      <c r="T87">
        <v>38.4</v>
      </c>
      <c r="U87">
        <v>12.8</v>
      </c>
      <c r="V87">
        <v>12.79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262.89</v>
      </c>
      <c r="C88" s="75">
        <v>68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58.47</v>
      </c>
      <c r="J88">
        <v>273.23</v>
      </c>
      <c r="K88">
        <v>101.76</v>
      </c>
      <c r="L88">
        <v>5.94</v>
      </c>
      <c r="M88">
        <v>4.5999999999999996</v>
      </c>
      <c r="N88" s="135">
        <v>0</v>
      </c>
      <c r="O88" s="135">
        <v>0</v>
      </c>
      <c r="P88" s="135">
        <v>0</v>
      </c>
      <c r="Q88">
        <v>6.88</v>
      </c>
      <c r="R88">
        <v>0</v>
      </c>
      <c r="S88">
        <v>4.1100000000000003</v>
      </c>
      <c r="T88">
        <v>38.31</v>
      </c>
      <c r="U88">
        <v>12.77</v>
      </c>
      <c r="V88">
        <v>12.76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262.89</v>
      </c>
      <c r="C89" s="75">
        <v>68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58.47</v>
      </c>
      <c r="J89">
        <v>273.23</v>
      </c>
      <c r="K89">
        <v>101.76</v>
      </c>
      <c r="L89">
        <v>5.94</v>
      </c>
      <c r="M89">
        <v>4.34</v>
      </c>
      <c r="N89" s="135">
        <v>0</v>
      </c>
      <c r="O89" s="135">
        <v>0</v>
      </c>
      <c r="P89" s="135">
        <v>0</v>
      </c>
      <c r="Q89">
        <v>6.88</v>
      </c>
      <c r="R89">
        <v>0</v>
      </c>
      <c r="S89">
        <v>4.1100000000000003</v>
      </c>
      <c r="T89">
        <v>39.86</v>
      </c>
      <c r="U89">
        <v>13.29</v>
      </c>
      <c r="V89">
        <v>13.28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262.89</v>
      </c>
      <c r="C90" s="75">
        <v>68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58.47</v>
      </c>
      <c r="J90">
        <v>273.23</v>
      </c>
      <c r="K90">
        <v>101.76</v>
      </c>
      <c r="L90">
        <v>5.94</v>
      </c>
      <c r="M90">
        <v>4.22</v>
      </c>
      <c r="N90" s="135">
        <v>0</v>
      </c>
      <c r="O90" s="135">
        <v>0</v>
      </c>
      <c r="P90" s="135">
        <v>0</v>
      </c>
      <c r="Q90">
        <v>6.88</v>
      </c>
      <c r="R90">
        <v>0</v>
      </c>
      <c r="S90">
        <v>4.1100000000000003</v>
      </c>
      <c r="T90">
        <v>42.32</v>
      </c>
      <c r="U90">
        <v>14.11</v>
      </c>
      <c r="V90">
        <v>14.09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262.89</v>
      </c>
      <c r="C91" s="75">
        <v>68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58.47</v>
      </c>
      <c r="J91">
        <v>273.23</v>
      </c>
      <c r="K91">
        <v>101.76</v>
      </c>
      <c r="L91">
        <v>5.7</v>
      </c>
      <c r="M91">
        <v>4.25</v>
      </c>
      <c r="N91" s="135">
        <v>0</v>
      </c>
      <c r="O91" s="135">
        <v>0</v>
      </c>
      <c r="P91" s="135">
        <v>0</v>
      </c>
      <c r="Q91">
        <v>6.65</v>
      </c>
      <c r="R91">
        <v>0</v>
      </c>
      <c r="S91">
        <v>3.97</v>
      </c>
      <c r="T91">
        <v>44.42</v>
      </c>
      <c r="U91">
        <v>14.81</v>
      </c>
      <c r="V91">
        <v>14.79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262.89</v>
      </c>
      <c r="C92" s="75">
        <v>68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58.47</v>
      </c>
      <c r="J92">
        <v>273.23</v>
      </c>
      <c r="K92">
        <v>101.76</v>
      </c>
      <c r="L92">
        <v>5.7</v>
      </c>
      <c r="M92">
        <v>4.2699999999999996</v>
      </c>
      <c r="N92" s="135">
        <v>0</v>
      </c>
      <c r="O92" s="135">
        <v>0</v>
      </c>
      <c r="P92" s="135">
        <v>0</v>
      </c>
      <c r="Q92">
        <v>6.65</v>
      </c>
      <c r="R92">
        <v>0</v>
      </c>
      <c r="S92">
        <v>3.97</v>
      </c>
      <c r="T92">
        <v>45.52</v>
      </c>
      <c r="U92">
        <v>15.17</v>
      </c>
      <c r="V92">
        <v>15.18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262.89</v>
      </c>
      <c r="C93" s="75">
        <v>68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58.47</v>
      </c>
      <c r="J93">
        <v>273.23</v>
      </c>
      <c r="K93">
        <v>101.76</v>
      </c>
      <c r="L93">
        <v>5.7</v>
      </c>
      <c r="M93">
        <v>4.07</v>
      </c>
      <c r="N93" s="135">
        <v>0</v>
      </c>
      <c r="O93" s="135">
        <v>0</v>
      </c>
      <c r="P93" s="135">
        <v>0</v>
      </c>
      <c r="Q93">
        <v>6.65</v>
      </c>
      <c r="R93">
        <v>0</v>
      </c>
      <c r="S93">
        <v>3.97</v>
      </c>
      <c r="T93">
        <v>51.97</v>
      </c>
      <c r="U93">
        <v>17.32</v>
      </c>
      <c r="V93">
        <v>17.329999999999998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262.89</v>
      </c>
      <c r="C94" s="75">
        <v>68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58.47</v>
      </c>
      <c r="J94">
        <v>273.23</v>
      </c>
      <c r="K94">
        <v>101.76</v>
      </c>
      <c r="L94">
        <v>5.7</v>
      </c>
      <c r="M94">
        <v>4.07</v>
      </c>
      <c r="N94" s="135">
        <v>0</v>
      </c>
      <c r="O94" s="135">
        <v>0</v>
      </c>
      <c r="P94" s="135">
        <v>0</v>
      </c>
      <c r="Q94">
        <v>6.65</v>
      </c>
      <c r="R94">
        <v>0</v>
      </c>
      <c r="S94">
        <v>3.97</v>
      </c>
      <c r="T94">
        <v>53.26</v>
      </c>
      <c r="U94">
        <v>17.75</v>
      </c>
      <c r="V94">
        <v>17.75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262.89</v>
      </c>
      <c r="C95" s="75">
        <v>68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58.47</v>
      </c>
      <c r="J95">
        <v>273.23</v>
      </c>
      <c r="K95">
        <v>101.76</v>
      </c>
      <c r="L95">
        <v>5.7</v>
      </c>
      <c r="M95">
        <v>4.07</v>
      </c>
      <c r="N95" s="135">
        <v>0</v>
      </c>
      <c r="O95" s="135">
        <v>0</v>
      </c>
      <c r="P95" s="135">
        <v>0</v>
      </c>
      <c r="Q95">
        <v>6.49</v>
      </c>
      <c r="R95">
        <v>0</v>
      </c>
      <c r="S95">
        <v>3.97</v>
      </c>
      <c r="T95">
        <v>53.57</v>
      </c>
      <c r="U95">
        <v>17.86</v>
      </c>
      <c r="V95">
        <v>17.850000000000001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262.89</v>
      </c>
      <c r="C96" s="75">
        <v>68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58.47</v>
      </c>
      <c r="J96">
        <v>273.23</v>
      </c>
      <c r="K96">
        <v>101.76</v>
      </c>
      <c r="L96">
        <v>5.7</v>
      </c>
      <c r="M96">
        <v>4.33</v>
      </c>
      <c r="N96" s="135">
        <v>0</v>
      </c>
      <c r="O96" s="135">
        <v>0</v>
      </c>
      <c r="P96" s="135">
        <v>0</v>
      </c>
      <c r="Q96">
        <v>6.49</v>
      </c>
      <c r="R96">
        <v>0</v>
      </c>
      <c r="S96">
        <v>3.97</v>
      </c>
      <c r="T96">
        <v>53.68</v>
      </c>
      <c r="U96">
        <v>17.89</v>
      </c>
      <c r="V96">
        <v>17.89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262.89</v>
      </c>
      <c r="C97" s="75">
        <v>68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58.47</v>
      </c>
      <c r="J97">
        <v>273.23</v>
      </c>
      <c r="K97">
        <v>101.76</v>
      </c>
      <c r="L97">
        <v>5.7</v>
      </c>
      <c r="M97">
        <v>4.03</v>
      </c>
      <c r="N97" s="135">
        <v>0</v>
      </c>
      <c r="O97" s="135">
        <v>0</v>
      </c>
      <c r="P97" s="135">
        <v>0</v>
      </c>
      <c r="Q97">
        <v>6.49</v>
      </c>
      <c r="R97">
        <v>0</v>
      </c>
      <c r="S97">
        <v>3.97</v>
      </c>
      <c r="T97">
        <v>54.47</v>
      </c>
      <c r="U97">
        <v>18.16</v>
      </c>
      <c r="V97">
        <v>18.149999999999999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262.89</v>
      </c>
      <c r="C98" s="75">
        <v>68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58.47</v>
      </c>
      <c r="J98">
        <v>273.23</v>
      </c>
      <c r="K98">
        <v>101.76</v>
      </c>
      <c r="L98">
        <v>5.7</v>
      </c>
      <c r="M98">
        <v>3.73</v>
      </c>
      <c r="N98" s="135">
        <v>0</v>
      </c>
      <c r="O98" s="135">
        <v>0</v>
      </c>
      <c r="P98" s="135">
        <v>0</v>
      </c>
      <c r="Q98">
        <v>6.49</v>
      </c>
      <c r="R98">
        <v>0</v>
      </c>
      <c r="S98">
        <v>3.97</v>
      </c>
      <c r="T98">
        <v>55.15</v>
      </c>
      <c r="U98">
        <v>18.38</v>
      </c>
      <c r="V98">
        <v>18.39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6.3093599999999919</v>
      </c>
      <c r="C99" s="75">
        <f t="shared" ref="C99:L99" si="2">SUM(C3:C98)/4000</f>
        <v>1.7544299999999988</v>
      </c>
      <c r="D99" s="135">
        <f t="shared" ref="D99" si="3">SUM(D3:D98)/4000</f>
        <v>0.84460499999999961</v>
      </c>
      <c r="E99" s="75"/>
      <c r="F99" s="78">
        <f t="shared" si="2"/>
        <v>0.12936499999999998</v>
      </c>
      <c r="G99" s="78">
        <f t="shared" si="2"/>
        <v>0.12936499999999998</v>
      </c>
      <c r="H99" s="78">
        <f t="shared" si="2"/>
        <v>0.1326175</v>
      </c>
      <c r="I99">
        <f t="shared" si="2"/>
        <v>1.4032800000000001</v>
      </c>
      <c r="J99">
        <f t="shared" si="2"/>
        <v>6.3205599999999968</v>
      </c>
      <c r="K99">
        <f t="shared" si="2"/>
        <v>2.442240000000004</v>
      </c>
      <c r="L99">
        <f t="shared" si="2"/>
        <v>0.12503499999999995</v>
      </c>
      <c r="M99">
        <f t="shared" ref="M99:AB99" si="4">SUM(M3:M98)/4000</f>
        <v>0.13993500000000006</v>
      </c>
      <c r="N99" s="135">
        <f t="shared" si="4"/>
        <v>0.28405749999999969</v>
      </c>
      <c r="O99" s="135">
        <f t="shared" si="4"/>
        <v>0.27869500000000025</v>
      </c>
      <c r="P99" s="135">
        <f t="shared" si="4"/>
        <v>0.28185250000000012</v>
      </c>
      <c r="Q99">
        <f t="shared" si="4"/>
        <v>0.13786499999999996</v>
      </c>
      <c r="R99">
        <f t="shared" si="4"/>
        <v>1.0265274999999996</v>
      </c>
      <c r="S99">
        <f t="shared" si="4"/>
        <v>8.0480000000000107E-2</v>
      </c>
      <c r="T99">
        <f t="shared" si="4"/>
        <v>1.1147525000000007</v>
      </c>
      <c r="U99">
        <f t="shared" si="4"/>
        <v>0.37158499999999994</v>
      </c>
      <c r="V99">
        <f t="shared" si="4"/>
        <v>0.37146249999999986</v>
      </c>
      <c r="W99">
        <f t="shared" si="4"/>
        <v>1.9469424999999994</v>
      </c>
      <c r="X99">
        <f t="shared" si="4"/>
        <v>0.38939000000000012</v>
      </c>
      <c r="Y99">
        <f t="shared" si="4"/>
        <v>0.57216</v>
      </c>
      <c r="Z99">
        <f t="shared" si="4"/>
        <v>0.36872749999999999</v>
      </c>
      <c r="AA99">
        <f t="shared" si="4"/>
        <v>0.51602250000000005</v>
      </c>
      <c r="AB99">
        <f t="shared" si="4"/>
        <v>0.25795749999999995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44657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44657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196.35499999999999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-196.35499999999999</v>
      </c>
      <c r="G3" s="145">
        <f>SUM(B3:F3)</f>
        <v>0</v>
      </c>
    </row>
    <row r="4" spans="1:7">
      <c r="A4" s="140" t="s">
        <v>46</v>
      </c>
      <c r="B4" s="136">
        <f>'IDT-1 Calculation'!DF4</f>
        <v>213.05500000000001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-213.05500000000001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231.59800000000001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-231.59800000000001</v>
      </c>
      <c r="G5" s="141">
        <f t="shared" si="0"/>
        <v>0</v>
      </c>
    </row>
    <row r="6" spans="1:7">
      <c r="A6" s="140" t="s">
        <v>48</v>
      </c>
      <c r="B6" s="136">
        <f>'IDT-1 Calculation'!DF6</f>
        <v>213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-213</v>
      </c>
      <c r="G6" s="141">
        <f t="shared" si="0"/>
        <v>0</v>
      </c>
    </row>
    <row r="7" spans="1:7">
      <c r="A7" s="140" t="s">
        <v>49</v>
      </c>
      <c r="B7" s="136">
        <f>'IDT-1 Calculation'!DF7</f>
        <v>196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-196</v>
      </c>
      <c r="G7" s="141">
        <f t="shared" si="0"/>
        <v>0</v>
      </c>
    </row>
    <row r="8" spans="1:7">
      <c r="A8" s="140" t="s">
        <v>50</v>
      </c>
      <c r="B8" s="136">
        <f>'IDT-1 Calculation'!DF8</f>
        <v>170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-170</v>
      </c>
      <c r="G8" s="141">
        <f t="shared" si="0"/>
        <v>0</v>
      </c>
    </row>
    <row r="9" spans="1:7">
      <c r="A9" s="140" t="s">
        <v>51</v>
      </c>
      <c r="B9" s="136">
        <f>'IDT-1 Calculation'!DF9</f>
        <v>146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-146</v>
      </c>
      <c r="G9" s="141">
        <f t="shared" si="0"/>
        <v>0</v>
      </c>
    </row>
    <row r="10" spans="1:7">
      <c r="A10" s="140" t="s">
        <v>52</v>
      </c>
      <c r="B10" s="136">
        <f>'IDT-1 Calculation'!DF10</f>
        <v>108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-108</v>
      </c>
      <c r="G10" s="141">
        <f t="shared" si="0"/>
        <v>0</v>
      </c>
    </row>
    <row r="11" spans="1:7">
      <c r="A11" s="140" t="s">
        <v>53</v>
      </c>
      <c r="B11" s="136">
        <f>'IDT-1 Calculation'!DF11</f>
        <v>78</v>
      </c>
      <c r="C11" s="136">
        <f>'IDT-1 Calculation'!DG11</f>
        <v>-15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-63</v>
      </c>
      <c r="G11" s="141">
        <f t="shared" si="0"/>
        <v>0</v>
      </c>
    </row>
    <row r="12" spans="1:7">
      <c r="A12" s="140" t="s">
        <v>54</v>
      </c>
      <c r="B12" s="136">
        <f>'IDT-1 Calculation'!DF12</f>
        <v>43</v>
      </c>
      <c r="C12" s="136">
        <f>'IDT-1 Calculation'!DG12</f>
        <v>-18.204999999999998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-24.795000000000002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26</v>
      </c>
      <c r="C13" s="136">
        <f>'IDT-1 Calculation'!DG13</f>
        <v>-11.007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-14.993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47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-47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86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-86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114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-114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163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-163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186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-186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196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-196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182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-182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157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-157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141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-141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154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-154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145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-145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83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-83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92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-92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97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-97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100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-100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69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-69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129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-129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139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157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-157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164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-164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173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-173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191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-191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189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-189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209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-209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222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-222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232.899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-232.899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210.49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-210.49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202.08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-202.08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199.02199999999999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-199.02199999999999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200.07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-200.07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1.5803922499999998</v>
      </c>
      <c r="C99" s="152">
        <f>SUM(C3:C98)/4000</f>
        <v>-1.1052999999999999E-2</v>
      </c>
      <c r="D99" s="152">
        <f>SUM(D3:D98)/4000</f>
        <v>0</v>
      </c>
      <c r="E99" s="152">
        <f>SUM(E3:E98)/4000</f>
        <v>0</v>
      </c>
      <c r="F99" s="152">
        <f>SUM(F3:F98)/4000</f>
        <v>-1.5693392500000001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0.62742290714285709</v>
      </c>
      <c r="J3">
        <v>0.69023137254901967</v>
      </c>
      <c r="K3">
        <v>428.11454179990676</v>
      </c>
      <c r="L3">
        <v>11.044344900403429</v>
      </c>
      <c r="M3">
        <v>58.91741341729233</v>
      </c>
      <c r="N3">
        <v>51.882352941176471</v>
      </c>
      <c r="O3">
        <v>73.289433161311806</v>
      </c>
      <c r="P3">
        <v>24.816938160806494</v>
      </c>
      <c r="Q3">
        <v>9.5867956583294003</v>
      </c>
      <c r="R3">
        <v>9.3106280816326521</v>
      </c>
      <c r="S3">
        <v>11.58941209048362</v>
      </c>
      <c r="T3">
        <v>0</v>
      </c>
      <c r="U3">
        <v>62.109384033035099</v>
      </c>
      <c r="V3">
        <v>6.2601156069364166</v>
      </c>
      <c r="W3">
        <v>20.379365217391307</v>
      </c>
      <c r="X3">
        <v>43.189725769311288</v>
      </c>
      <c r="Y3">
        <v>0</v>
      </c>
      <c r="Z3">
        <v>2.8784289599999999</v>
      </c>
      <c r="AA3">
        <v>12.317364000000001</v>
      </c>
      <c r="AB3">
        <v>5.7374452800000002</v>
      </c>
      <c r="AC3">
        <v>4.2505073280000012</v>
      </c>
      <c r="AD3">
        <v>4.0032640800000001</v>
      </c>
      <c r="AE3">
        <v>12.396859200000002</v>
      </c>
      <c r="AF3">
        <v>6.1515000000000013</v>
      </c>
      <c r="AG3">
        <v>27.910727519999995</v>
      </c>
      <c r="AH3">
        <v>10.273283280000001</v>
      </c>
      <c r="AI3">
        <v>0</v>
      </c>
      <c r="AJ3">
        <v>0</v>
      </c>
      <c r="AK3">
        <v>22.741920000000004</v>
      </c>
      <c r="AL3">
        <v>15.604200000000002</v>
      </c>
      <c r="AM3">
        <v>4.6368595428571426</v>
      </c>
      <c r="AN3">
        <v>0</v>
      </c>
      <c r="AO3">
        <v>2.6631989999999996</v>
      </c>
      <c r="AP3">
        <v>0.78766128000000013</v>
      </c>
      <c r="AQ3">
        <v>15.808540000000002</v>
      </c>
      <c r="AR3">
        <v>21.819455999999999</v>
      </c>
      <c r="AS3">
        <v>14.356727712000003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28.390162721774466</v>
      </c>
      <c r="BB3">
        <f>SUM(B3:AZ3)-BA3</f>
        <v>967.75588557879132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0.69023137254901967</v>
      </c>
      <c r="K4">
        <v>455.85095363675566</v>
      </c>
      <c r="L4">
        <v>11.044344900403429</v>
      </c>
      <c r="M4">
        <v>58.91741341729233</v>
      </c>
      <c r="N4">
        <v>51.882352941176471</v>
      </c>
      <c r="O4">
        <v>73.289433161311806</v>
      </c>
      <c r="P4">
        <v>24.816938160806494</v>
      </c>
      <c r="Q4">
        <v>9.5867956583294003</v>
      </c>
      <c r="R4">
        <v>9.3106280816326521</v>
      </c>
      <c r="S4">
        <v>11.58941209048362</v>
      </c>
      <c r="T4">
        <v>0</v>
      </c>
      <c r="U4">
        <v>62.109384033035099</v>
      </c>
      <c r="V4">
        <v>6.2601156069364166</v>
      </c>
      <c r="W4">
        <v>20.379365217391307</v>
      </c>
      <c r="X4">
        <v>43.189725769311288</v>
      </c>
      <c r="Y4">
        <v>0</v>
      </c>
      <c r="Z4">
        <v>2.8784289599999999</v>
      </c>
      <c r="AA4">
        <v>12.317364000000001</v>
      </c>
      <c r="AB4">
        <v>5.7374452800000002</v>
      </c>
      <c r="AC4">
        <v>4.2505073280000012</v>
      </c>
      <c r="AD4">
        <v>4.0032640800000001</v>
      </c>
      <c r="AE4">
        <v>12.396859200000002</v>
      </c>
      <c r="AF4">
        <v>6.1515000000000013</v>
      </c>
      <c r="AG4">
        <v>27.910727519999995</v>
      </c>
      <c r="AH4">
        <v>10.273283280000001</v>
      </c>
      <c r="AI4">
        <v>0</v>
      </c>
      <c r="AJ4">
        <v>0</v>
      </c>
      <c r="AK4">
        <v>22.741920000000004</v>
      </c>
      <c r="AL4">
        <v>15.604200000000002</v>
      </c>
      <c r="AM4">
        <v>4.6368595428571426</v>
      </c>
      <c r="AN4">
        <v>0</v>
      </c>
      <c r="AO4">
        <v>2.6545476384000004</v>
      </c>
      <c r="AP4">
        <v>0.78766128000000013</v>
      </c>
      <c r="AQ4">
        <v>15.808540000000002</v>
      </c>
      <c r="AR4">
        <v>21.819455999999999</v>
      </c>
      <c r="AS4">
        <v>14.356727712000003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29.162521354943841</v>
      </c>
      <c r="BB4">
        <f t="shared" ref="BB4:BB67" si="0">SUM(B4:AZ4)-BA4</f>
        <v>994.08386451372814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0.69023137254901967</v>
      </c>
      <c r="K5">
        <v>483.5899800489226</v>
      </c>
      <c r="L5">
        <v>11.044344900403429</v>
      </c>
      <c r="M5">
        <v>58.91741341729233</v>
      </c>
      <c r="N5">
        <v>51.882352941176471</v>
      </c>
      <c r="O5">
        <v>73.289433161311806</v>
      </c>
      <c r="P5">
        <v>24.816938160806494</v>
      </c>
      <c r="Q5">
        <v>9.5867956583294003</v>
      </c>
      <c r="R5">
        <v>9.3106280816326521</v>
      </c>
      <c r="S5">
        <v>11.58941209048362</v>
      </c>
      <c r="T5">
        <v>0</v>
      </c>
      <c r="U5">
        <v>62.109384033035099</v>
      </c>
      <c r="V5">
        <v>6.2601156069364166</v>
      </c>
      <c r="W5">
        <v>20.379365217391307</v>
      </c>
      <c r="X5">
        <v>43.189725769311288</v>
      </c>
      <c r="Y5">
        <v>0</v>
      </c>
      <c r="Z5">
        <v>2.8784289599999999</v>
      </c>
      <c r="AA5">
        <v>12.317364000000001</v>
      </c>
      <c r="AB5">
        <v>5.7374452800000002</v>
      </c>
      <c r="AC5">
        <v>4.2505073280000012</v>
      </c>
      <c r="AD5">
        <v>4.0032640800000001</v>
      </c>
      <c r="AE5">
        <v>12.396859200000002</v>
      </c>
      <c r="AF5">
        <v>6.1515000000000013</v>
      </c>
      <c r="AG5">
        <v>27.910727519999995</v>
      </c>
      <c r="AH5">
        <v>10.273283280000001</v>
      </c>
      <c r="AI5">
        <v>0</v>
      </c>
      <c r="AJ5">
        <v>0</v>
      </c>
      <c r="AK5">
        <v>22.741920000000004</v>
      </c>
      <c r="AL5">
        <v>15.604200000000002</v>
      </c>
      <c r="AM5">
        <v>4.6368595428571426</v>
      </c>
      <c r="AN5">
        <v>0</v>
      </c>
      <c r="AO5">
        <v>2.6774027280000006</v>
      </c>
      <c r="AP5">
        <v>0.78766128000000013</v>
      </c>
      <c r="AQ5">
        <v>15.808540000000002</v>
      </c>
      <c r="AR5">
        <v>21.819455999999999</v>
      </c>
      <c r="AS5">
        <v>14.356727712000003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29.953735566987909</v>
      </c>
      <c r="BB5">
        <f t="shared" si="0"/>
        <v>1021.054531803451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0.69023137254901967</v>
      </c>
      <c r="K6">
        <v>511.32377747779594</v>
      </c>
      <c r="L6">
        <v>11.044344900403429</v>
      </c>
      <c r="M6">
        <v>58.91741341729233</v>
      </c>
      <c r="N6">
        <v>51.882352941176471</v>
      </c>
      <c r="O6">
        <v>73.289433161311806</v>
      </c>
      <c r="P6">
        <v>24.816938160806494</v>
      </c>
      <c r="Q6">
        <v>9.5867956583294003</v>
      </c>
      <c r="R6">
        <v>9.3106280816326521</v>
      </c>
      <c r="S6">
        <v>11.58941209048362</v>
      </c>
      <c r="T6">
        <v>0</v>
      </c>
      <c r="U6">
        <v>62.109384033035099</v>
      </c>
      <c r="V6">
        <v>6.2601156069364166</v>
      </c>
      <c r="W6">
        <v>20.379365217391307</v>
      </c>
      <c r="X6">
        <v>43.189725769311288</v>
      </c>
      <c r="Y6">
        <v>0</v>
      </c>
      <c r="Z6">
        <v>2.8784289599999999</v>
      </c>
      <c r="AA6">
        <v>6.1413336000000003</v>
      </c>
      <c r="AB6">
        <v>5.7374452800000002</v>
      </c>
      <c r="AC6">
        <v>4.2505073280000012</v>
      </c>
      <c r="AD6">
        <v>4.0032640800000001</v>
      </c>
      <c r="AE6">
        <v>12.396859200000002</v>
      </c>
      <c r="AF6">
        <v>6.1515000000000013</v>
      </c>
      <c r="AG6">
        <v>27.910727519999995</v>
      </c>
      <c r="AH6">
        <v>10.273283280000001</v>
      </c>
      <c r="AI6">
        <v>0</v>
      </c>
      <c r="AJ6">
        <v>0</v>
      </c>
      <c r="AK6">
        <v>22.741920000000004</v>
      </c>
      <c r="AL6">
        <v>15.604200000000002</v>
      </c>
      <c r="AM6">
        <v>4.6368595428571426</v>
      </c>
      <c r="AN6">
        <v>0</v>
      </c>
      <c r="AO6">
        <v>2.6478331487999998</v>
      </c>
      <c r="AP6">
        <v>0.78766128000000013</v>
      </c>
      <c r="AQ6">
        <v>15.808540000000002</v>
      </c>
      <c r="AR6">
        <v>21.819455999999999</v>
      </c>
      <c r="AS6">
        <v>14.356727712000003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30.567289728211371</v>
      </c>
      <c r="BB6">
        <f t="shared" si="0"/>
        <v>1041.969175091901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1.240275107323821</v>
      </c>
      <c r="K7">
        <v>512.33922797158311</v>
      </c>
      <c r="L7">
        <v>11.044344900403429</v>
      </c>
      <c r="M7">
        <v>58.91741341729233</v>
      </c>
      <c r="N7">
        <v>51.882352941176471</v>
      </c>
      <c r="O7">
        <v>73.289433161311806</v>
      </c>
      <c r="P7">
        <v>24.816938160806494</v>
      </c>
      <c r="Q7">
        <v>9.5867956583294003</v>
      </c>
      <c r="R7">
        <v>9.3106280816326521</v>
      </c>
      <c r="S7">
        <v>11.58941209048362</v>
      </c>
      <c r="T7">
        <v>0</v>
      </c>
      <c r="U7">
        <v>62.109384033035099</v>
      </c>
      <c r="V7">
        <v>6.2601156069364166</v>
      </c>
      <c r="W7">
        <v>20.379365217391307</v>
      </c>
      <c r="X7">
        <v>43.189725769311288</v>
      </c>
      <c r="Y7">
        <v>0</v>
      </c>
      <c r="Z7">
        <v>2.8784289599999999</v>
      </c>
      <c r="AA7">
        <v>6.1413336000000003</v>
      </c>
      <c r="AB7">
        <v>5.7374452800000002</v>
      </c>
      <c r="AC7">
        <v>4.2505073280000012</v>
      </c>
      <c r="AD7">
        <v>4.0032640800000001</v>
      </c>
      <c r="AE7">
        <v>12.396859200000002</v>
      </c>
      <c r="AF7">
        <v>6.1515000000000013</v>
      </c>
      <c r="AG7">
        <v>27.910727519999995</v>
      </c>
      <c r="AH7">
        <v>10.273283280000001</v>
      </c>
      <c r="AI7">
        <v>0</v>
      </c>
      <c r="AJ7">
        <v>0</v>
      </c>
      <c r="AK7">
        <v>22.741920000000004</v>
      </c>
      <c r="AL7">
        <v>15.604200000000002</v>
      </c>
      <c r="AM7">
        <v>4.6368595428571426</v>
      </c>
      <c r="AN7">
        <v>0</v>
      </c>
      <c r="AO7">
        <v>1.4580772415999999</v>
      </c>
      <c r="AP7">
        <v>0.78766128000000013</v>
      </c>
      <c r="AQ7">
        <v>15.808540000000002</v>
      </c>
      <c r="AR7">
        <v>21.819455999999999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30.568097506236079</v>
      </c>
      <c r="BB7">
        <f t="shared" si="0"/>
        <v>1041.9967085368382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1.240275107323821</v>
      </c>
      <c r="K8">
        <v>512.33922797158311</v>
      </c>
      <c r="L8">
        <v>11.044344900403429</v>
      </c>
      <c r="M8">
        <v>58.91741341729233</v>
      </c>
      <c r="N8">
        <v>51.882352941176471</v>
      </c>
      <c r="O8">
        <v>73.289433161311806</v>
      </c>
      <c r="P8">
        <v>24.816938160806494</v>
      </c>
      <c r="Q8">
        <v>9.5867956583294003</v>
      </c>
      <c r="R8">
        <v>9.3106280816326521</v>
      </c>
      <c r="S8">
        <v>11.58941209048362</v>
      </c>
      <c r="T8">
        <v>0</v>
      </c>
      <c r="U8">
        <v>62.109384033035099</v>
      </c>
      <c r="V8">
        <v>6.2601156069364166</v>
      </c>
      <c r="W8">
        <v>20.379365217391307</v>
      </c>
      <c r="X8">
        <v>43.189725769311288</v>
      </c>
      <c r="Y8">
        <v>0</v>
      </c>
      <c r="Z8">
        <v>2.8784289599999999</v>
      </c>
      <c r="AA8">
        <v>6.1413336000000003</v>
      </c>
      <c r="AB8">
        <v>5.7374452800000002</v>
      </c>
      <c r="AC8">
        <v>4.2505073280000012</v>
      </c>
      <c r="AD8">
        <v>4.0032640800000001</v>
      </c>
      <c r="AE8">
        <v>12.396859200000002</v>
      </c>
      <c r="AF8">
        <v>6.1515000000000013</v>
      </c>
      <c r="AG8">
        <v>27.910727519999995</v>
      </c>
      <c r="AH8">
        <v>10.273283280000001</v>
      </c>
      <c r="AI8">
        <v>0</v>
      </c>
      <c r="AJ8">
        <v>0</v>
      </c>
      <c r="AK8">
        <v>22.741920000000004</v>
      </c>
      <c r="AL8">
        <v>15.604200000000002</v>
      </c>
      <c r="AM8">
        <v>4.6368595428571426</v>
      </c>
      <c r="AN8">
        <v>0</v>
      </c>
      <c r="AO8">
        <v>1.4580772415999999</v>
      </c>
      <c r="AP8">
        <v>0.78766128000000013</v>
      </c>
      <c r="AQ8">
        <v>15.808540000000002</v>
      </c>
      <c r="AR8">
        <v>21.819455999999999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30.568097506236079</v>
      </c>
      <c r="BB8">
        <f t="shared" si="0"/>
        <v>1041.9967085368382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1.240275107323821</v>
      </c>
      <c r="K9">
        <v>512.33922797158311</v>
      </c>
      <c r="L9">
        <v>11.044344900403429</v>
      </c>
      <c r="M9">
        <v>58.91741341729233</v>
      </c>
      <c r="N9">
        <v>51.882352941176471</v>
      </c>
      <c r="O9">
        <v>73.289433161311806</v>
      </c>
      <c r="P9">
        <v>24.816938160806494</v>
      </c>
      <c r="Q9">
        <v>9.5867956583294003</v>
      </c>
      <c r="R9">
        <v>9.3106280816326521</v>
      </c>
      <c r="S9">
        <v>11.58941209048362</v>
      </c>
      <c r="T9">
        <v>0</v>
      </c>
      <c r="U9">
        <v>62.109384033035099</v>
      </c>
      <c r="V9">
        <v>6.2601156069364166</v>
      </c>
      <c r="W9">
        <v>20.379365217391307</v>
      </c>
      <c r="X9">
        <v>43.189725769311288</v>
      </c>
      <c r="Y9">
        <v>0</v>
      </c>
      <c r="Z9">
        <v>2.8784289599999999</v>
      </c>
      <c r="AA9">
        <v>6.1413336000000003</v>
      </c>
      <c r="AB9">
        <v>5.7374452800000002</v>
      </c>
      <c r="AC9">
        <v>4.2505073280000012</v>
      </c>
      <c r="AD9">
        <v>4.0032640800000001</v>
      </c>
      <c r="AE9">
        <v>12.396859200000002</v>
      </c>
      <c r="AF9">
        <v>6.1515000000000013</v>
      </c>
      <c r="AG9">
        <v>27.910727519999995</v>
      </c>
      <c r="AH9">
        <v>10.273283280000001</v>
      </c>
      <c r="AI9">
        <v>0</v>
      </c>
      <c r="AJ9">
        <v>0</v>
      </c>
      <c r="AK9">
        <v>22.741920000000004</v>
      </c>
      <c r="AL9">
        <v>15.604200000000002</v>
      </c>
      <c r="AM9">
        <v>4.6368595428571426</v>
      </c>
      <c r="AN9">
        <v>0</v>
      </c>
      <c r="AO9">
        <v>1.4646626064000001</v>
      </c>
      <c r="AP9">
        <v>0.78766128000000013</v>
      </c>
      <c r="AQ9">
        <v>14.673119999999999</v>
      </c>
      <c r="AR9">
        <v>21.819455999999999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30.535925574636074</v>
      </c>
      <c r="BB9">
        <f t="shared" si="0"/>
        <v>1040.900045833238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1.240275107323821</v>
      </c>
      <c r="K10">
        <v>512.33922797158311</v>
      </c>
      <c r="L10">
        <v>11.044344900403429</v>
      </c>
      <c r="M10">
        <v>58.91741341729233</v>
      </c>
      <c r="N10">
        <v>51.882352941176471</v>
      </c>
      <c r="O10">
        <v>73.289433161311806</v>
      </c>
      <c r="P10">
        <v>24.816938160806494</v>
      </c>
      <c r="Q10">
        <v>9.5867956583294003</v>
      </c>
      <c r="R10">
        <v>9.3106280816326521</v>
      </c>
      <c r="S10">
        <v>11.58941209048362</v>
      </c>
      <c r="T10">
        <v>0</v>
      </c>
      <c r="U10">
        <v>62.109384033035099</v>
      </c>
      <c r="V10">
        <v>6.2601156069364166</v>
      </c>
      <c r="W10">
        <v>20.379365217391307</v>
      </c>
      <c r="X10">
        <v>43.189725769311288</v>
      </c>
      <c r="Y10">
        <v>0</v>
      </c>
      <c r="Z10">
        <v>2.8784289599999999</v>
      </c>
      <c r="AA10">
        <v>6.1413336000000003</v>
      </c>
      <c r="AB10">
        <v>5.7374452800000002</v>
      </c>
      <c r="AC10">
        <v>4.2505073280000012</v>
      </c>
      <c r="AD10">
        <v>4.0032640800000001</v>
      </c>
      <c r="AE10">
        <v>12.396859200000002</v>
      </c>
      <c r="AF10">
        <v>6.1515000000000013</v>
      </c>
      <c r="AG10">
        <v>27.910727519999995</v>
      </c>
      <c r="AH10">
        <v>10.273283280000001</v>
      </c>
      <c r="AI10">
        <v>0</v>
      </c>
      <c r="AJ10">
        <v>0</v>
      </c>
      <c r="AK10">
        <v>22.741920000000004</v>
      </c>
      <c r="AL10">
        <v>15.604200000000002</v>
      </c>
      <c r="AM10">
        <v>4.6368595428571426</v>
      </c>
      <c r="AN10">
        <v>0</v>
      </c>
      <c r="AO10">
        <v>1.4972020559999999</v>
      </c>
      <c r="AP10">
        <v>0.78766128000000013</v>
      </c>
      <c r="AQ10">
        <v>7.9042700000000012</v>
      </c>
      <c r="AR10">
        <v>21.819455999999999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30.343941286623377</v>
      </c>
      <c r="BB10">
        <f t="shared" si="0"/>
        <v>1034.3557195708509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1.240275107323821</v>
      </c>
      <c r="K11">
        <v>512.33922797158311</v>
      </c>
      <c r="L11">
        <v>11.044344900403429</v>
      </c>
      <c r="M11">
        <v>58.91741341729233</v>
      </c>
      <c r="N11">
        <v>51.882352941176471</v>
      </c>
      <c r="O11">
        <v>73.289433161311806</v>
      </c>
      <c r="P11">
        <v>24.816938160806494</v>
      </c>
      <c r="Q11">
        <v>9.5867956583294003</v>
      </c>
      <c r="R11">
        <v>9.3106280816326521</v>
      </c>
      <c r="S11">
        <v>11.58941209048362</v>
      </c>
      <c r="T11">
        <v>0</v>
      </c>
      <c r="U11">
        <v>62.109384033035099</v>
      </c>
      <c r="V11">
        <v>6.2601156069364166</v>
      </c>
      <c r="W11">
        <v>20.379365217391307</v>
      </c>
      <c r="X11">
        <v>43.189725769311288</v>
      </c>
      <c r="Y11">
        <v>0</v>
      </c>
      <c r="Z11">
        <v>2.8784289599999999</v>
      </c>
      <c r="AA11">
        <v>3.4696800000000003</v>
      </c>
      <c r="AB11">
        <v>5.7374452800000002</v>
      </c>
      <c r="AC11">
        <v>4.2505073280000012</v>
      </c>
      <c r="AD11">
        <v>4.0032640800000001</v>
      </c>
      <c r="AE11">
        <v>12.396859200000002</v>
      </c>
      <c r="AF11">
        <v>6.1515000000000013</v>
      </c>
      <c r="AG11">
        <v>27.910727519999995</v>
      </c>
      <c r="AH11">
        <v>10.273283280000001</v>
      </c>
      <c r="AI11">
        <v>0</v>
      </c>
      <c r="AJ11">
        <v>0</v>
      </c>
      <c r="AK11">
        <v>22.741920000000004</v>
      </c>
      <c r="AL11">
        <v>26.006999999999998</v>
      </c>
      <c r="AM11">
        <v>4.6368595428571426</v>
      </c>
      <c r="AN11">
        <v>0</v>
      </c>
      <c r="AO11">
        <v>1.4631131088</v>
      </c>
      <c r="AP11">
        <v>0.78766128000000013</v>
      </c>
      <c r="AQ11">
        <v>7.3365599999999995</v>
      </c>
      <c r="AR11">
        <v>21.819455999999999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30.547126708236071</v>
      </c>
      <c r="BB11">
        <f t="shared" si="0"/>
        <v>1041.2818816020383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1.240275107323821</v>
      </c>
      <c r="K12">
        <v>512.33922797158311</v>
      </c>
      <c r="L12">
        <v>11.044344900403429</v>
      </c>
      <c r="M12">
        <v>58.91741341729233</v>
      </c>
      <c r="N12">
        <v>51.882352941176471</v>
      </c>
      <c r="O12">
        <v>73.289433161311806</v>
      </c>
      <c r="P12">
        <v>24.816938160806494</v>
      </c>
      <c r="Q12">
        <v>9.5867956583294003</v>
      </c>
      <c r="R12">
        <v>9.3106280816326521</v>
      </c>
      <c r="S12">
        <v>11.58941209048362</v>
      </c>
      <c r="T12">
        <v>0</v>
      </c>
      <c r="U12">
        <v>62.109384033035099</v>
      </c>
      <c r="V12">
        <v>6.2601156069364166</v>
      </c>
      <c r="W12">
        <v>20.379365217391307</v>
      </c>
      <c r="X12">
        <v>43.189725769311288</v>
      </c>
      <c r="Y12">
        <v>0</v>
      </c>
      <c r="Z12">
        <v>2.8784289599999999</v>
      </c>
      <c r="AA12">
        <v>0</v>
      </c>
      <c r="AB12">
        <v>5.7374452800000002</v>
      </c>
      <c r="AC12">
        <v>4.2505073280000012</v>
      </c>
      <c r="AD12">
        <v>4.0032640800000001</v>
      </c>
      <c r="AE12">
        <v>12.396859200000002</v>
      </c>
      <c r="AF12">
        <v>6.1515000000000013</v>
      </c>
      <c r="AG12">
        <v>27.910727519999995</v>
      </c>
      <c r="AH12">
        <v>20.546566560000002</v>
      </c>
      <c r="AI12">
        <v>0</v>
      </c>
      <c r="AJ12">
        <v>0</v>
      </c>
      <c r="AK12">
        <v>22.741920000000004</v>
      </c>
      <c r="AL12">
        <v>59.816099999999999</v>
      </c>
      <c r="AM12">
        <v>4.6368595428571426</v>
      </c>
      <c r="AN12">
        <v>0</v>
      </c>
      <c r="AO12">
        <v>1.4499423792000001</v>
      </c>
      <c r="AP12">
        <v>0.78766128000000013</v>
      </c>
      <c r="AQ12">
        <v>7.3365599999999995</v>
      </c>
      <c r="AR12">
        <v>21.819455999999999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31.704213389436077</v>
      </c>
      <c r="BB12">
        <f t="shared" si="0"/>
        <v>1080.724327471238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1.240275107323821</v>
      </c>
      <c r="K13">
        <v>512.33922797158311</v>
      </c>
      <c r="L13">
        <v>11.044344900403429</v>
      </c>
      <c r="M13">
        <v>58.91741341729233</v>
      </c>
      <c r="N13">
        <v>51.882352941176471</v>
      </c>
      <c r="O13">
        <v>73.289433161311806</v>
      </c>
      <c r="P13">
        <v>24.816938160806494</v>
      </c>
      <c r="Q13">
        <v>9.5867956583294003</v>
      </c>
      <c r="R13">
        <v>9.3106280816326521</v>
      </c>
      <c r="S13">
        <v>11.58941209048362</v>
      </c>
      <c r="T13">
        <v>0</v>
      </c>
      <c r="U13">
        <v>62.109384033035099</v>
      </c>
      <c r="V13">
        <v>6.2601156069364166</v>
      </c>
      <c r="W13">
        <v>20.379365217391307</v>
      </c>
      <c r="X13">
        <v>43.189725769311288</v>
      </c>
      <c r="Y13">
        <v>0</v>
      </c>
      <c r="Z13">
        <v>2.8784289599999999</v>
      </c>
      <c r="AA13">
        <v>0</v>
      </c>
      <c r="AB13">
        <v>5.7374452800000002</v>
      </c>
      <c r="AC13">
        <v>4.2505073280000012</v>
      </c>
      <c r="AD13">
        <v>4.0032640800000001</v>
      </c>
      <c r="AE13">
        <v>12.396859200000002</v>
      </c>
      <c r="AF13">
        <v>6.1515000000000013</v>
      </c>
      <c r="AG13">
        <v>27.910727519999995</v>
      </c>
      <c r="AH13">
        <v>20.546566560000002</v>
      </c>
      <c r="AI13">
        <v>0</v>
      </c>
      <c r="AJ13">
        <v>0</v>
      </c>
      <c r="AK13">
        <v>22.741920000000004</v>
      </c>
      <c r="AL13">
        <v>59.816099999999999</v>
      </c>
      <c r="AM13">
        <v>4.6368595428571426</v>
      </c>
      <c r="AN13">
        <v>0</v>
      </c>
      <c r="AO13">
        <v>1.4562694944000001</v>
      </c>
      <c r="AP13">
        <v>0.78766128000000013</v>
      </c>
      <c r="AQ13">
        <v>7.3365599999999995</v>
      </c>
      <c r="AR13">
        <v>21.819455999999999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31.704393461436077</v>
      </c>
      <c r="BB13">
        <f t="shared" si="0"/>
        <v>1080.7304745144381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1.240275107323821</v>
      </c>
      <c r="K14">
        <v>512.33922797158311</v>
      </c>
      <c r="L14">
        <v>11.044344900403429</v>
      </c>
      <c r="M14">
        <v>58.91741341729233</v>
      </c>
      <c r="N14">
        <v>51.882352941176471</v>
      </c>
      <c r="O14">
        <v>73.289433161311806</v>
      </c>
      <c r="P14">
        <v>24.816938160806494</v>
      </c>
      <c r="Q14">
        <v>9.5867956583294003</v>
      </c>
      <c r="R14">
        <v>9.3106280816326521</v>
      </c>
      <c r="S14">
        <v>11.58941209048362</v>
      </c>
      <c r="T14">
        <v>0</v>
      </c>
      <c r="U14">
        <v>62.109384033035099</v>
      </c>
      <c r="V14">
        <v>6.2601156069364166</v>
      </c>
      <c r="W14">
        <v>20.379365217391307</v>
      </c>
      <c r="X14">
        <v>43.189725769311288</v>
      </c>
      <c r="Y14">
        <v>0</v>
      </c>
      <c r="Z14">
        <v>2.8784289599999999</v>
      </c>
      <c r="AA14">
        <v>0</v>
      </c>
      <c r="AB14">
        <v>5.7374452800000002</v>
      </c>
      <c r="AC14">
        <v>4.2505073280000012</v>
      </c>
      <c r="AD14">
        <v>4.0032640800000001</v>
      </c>
      <c r="AE14">
        <v>12.396859200000002</v>
      </c>
      <c r="AF14">
        <v>6.1515000000000013</v>
      </c>
      <c r="AG14">
        <v>27.910727519999995</v>
      </c>
      <c r="AH14">
        <v>20.546566560000002</v>
      </c>
      <c r="AI14">
        <v>0</v>
      </c>
      <c r="AJ14">
        <v>0</v>
      </c>
      <c r="AK14">
        <v>22.741920000000004</v>
      </c>
      <c r="AL14">
        <v>59.816099999999999</v>
      </c>
      <c r="AM14">
        <v>4.6368595428571426</v>
      </c>
      <c r="AN14">
        <v>0</v>
      </c>
      <c r="AO14">
        <v>1.506886416</v>
      </c>
      <c r="AP14">
        <v>0.78766128000000013</v>
      </c>
      <c r="AQ14">
        <v>5.589760000000001</v>
      </c>
      <c r="AR14">
        <v>21.819455999999999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31.656052433436081</v>
      </c>
      <c r="BB14">
        <f t="shared" si="0"/>
        <v>1079.0826324640382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1.240275107323821</v>
      </c>
      <c r="K15">
        <v>512.33922797158311</v>
      </c>
      <c r="L15">
        <v>0</v>
      </c>
      <c r="M15">
        <v>58.91741341729233</v>
      </c>
      <c r="N15">
        <v>51.882352941176471</v>
      </c>
      <c r="O15">
        <v>73.289433161311806</v>
      </c>
      <c r="P15">
        <v>24.816938160806494</v>
      </c>
      <c r="Q15">
        <v>9.5867956583294003</v>
      </c>
      <c r="R15">
        <v>9.3106280816326521</v>
      </c>
      <c r="S15">
        <v>11.58941209048362</v>
      </c>
      <c r="T15">
        <v>0</v>
      </c>
      <c r="U15">
        <v>62.109384033035099</v>
      </c>
      <c r="V15">
        <v>6.2601156069364166</v>
      </c>
      <c r="W15">
        <v>20.379365217391307</v>
      </c>
      <c r="X15">
        <v>43.189725769311288</v>
      </c>
      <c r="Y15">
        <v>0</v>
      </c>
      <c r="Z15">
        <v>2.8784289599999999</v>
      </c>
      <c r="AA15">
        <v>0</v>
      </c>
      <c r="AB15">
        <v>5.7374452800000002</v>
      </c>
      <c r="AC15">
        <v>4.2505073280000012</v>
      </c>
      <c r="AD15">
        <v>4.0032640800000001</v>
      </c>
      <c r="AE15">
        <v>12.396859200000002</v>
      </c>
      <c r="AF15">
        <v>6.1515000000000013</v>
      </c>
      <c r="AG15">
        <v>27.910727519999995</v>
      </c>
      <c r="AH15">
        <v>20.546566560000002</v>
      </c>
      <c r="AI15">
        <v>0</v>
      </c>
      <c r="AJ15">
        <v>0</v>
      </c>
      <c r="AK15">
        <v>22.741920000000004</v>
      </c>
      <c r="AL15">
        <v>59.816099999999999</v>
      </c>
      <c r="AM15">
        <v>4.6368595428571426</v>
      </c>
      <c r="AN15">
        <v>0</v>
      </c>
      <c r="AO15">
        <v>1.4919079391999999</v>
      </c>
      <c r="AP15">
        <v>0.78766128000000013</v>
      </c>
      <c r="AQ15">
        <v>0</v>
      </c>
      <c r="AR15">
        <v>23.274086400000005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31.223010507774589</v>
      </c>
      <c r="BB15">
        <f t="shared" si="0"/>
        <v>1064.3212214124962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1.240275107323821</v>
      </c>
      <c r="K16">
        <v>512.33922797158311</v>
      </c>
      <c r="L16">
        <v>0</v>
      </c>
      <c r="M16">
        <v>58.91741341729233</v>
      </c>
      <c r="N16">
        <v>51.882352941176471</v>
      </c>
      <c r="O16">
        <v>73.289433161311806</v>
      </c>
      <c r="P16">
        <v>24.816938160806494</v>
      </c>
      <c r="Q16">
        <v>9.5867956583294003</v>
      </c>
      <c r="R16">
        <v>9.3106280816326521</v>
      </c>
      <c r="S16">
        <v>11.58941209048362</v>
      </c>
      <c r="T16">
        <v>0</v>
      </c>
      <c r="U16">
        <v>62.109384033035099</v>
      </c>
      <c r="V16">
        <v>6.2601156069364166</v>
      </c>
      <c r="W16">
        <v>20.379365217391307</v>
      </c>
      <c r="X16">
        <v>43.189725769311288</v>
      </c>
      <c r="Y16">
        <v>0</v>
      </c>
      <c r="Z16">
        <v>2.8784289599999999</v>
      </c>
      <c r="AA16">
        <v>0</v>
      </c>
      <c r="AB16">
        <v>5.7374452800000002</v>
      </c>
      <c r="AC16">
        <v>4.2505073280000012</v>
      </c>
      <c r="AD16">
        <v>4.0032640800000001</v>
      </c>
      <c r="AE16">
        <v>12.396859200000002</v>
      </c>
      <c r="AF16">
        <v>6.1515000000000013</v>
      </c>
      <c r="AG16">
        <v>27.910727519999995</v>
      </c>
      <c r="AH16">
        <v>20.546566560000002</v>
      </c>
      <c r="AI16">
        <v>0</v>
      </c>
      <c r="AJ16">
        <v>0</v>
      </c>
      <c r="AK16">
        <v>22.741920000000004</v>
      </c>
      <c r="AL16">
        <v>59.816099999999999</v>
      </c>
      <c r="AM16">
        <v>4.6368595428571426</v>
      </c>
      <c r="AN16">
        <v>0</v>
      </c>
      <c r="AO16">
        <v>1.4891963184000001</v>
      </c>
      <c r="AP16">
        <v>0.78766128000000013</v>
      </c>
      <c r="AQ16">
        <v>0</v>
      </c>
      <c r="AR16">
        <v>23.274086400000005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31.222933208574595</v>
      </c>
      <c r="BB16">
        <f t="shared" si="0"/>
        <v>1064.3185870908962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1.240275107323821</v>
      </c>
      <c r="K17">
        <v>512.33922797158311</v>
      </c>
      <c r="L17">
        <v>0</v>
      </c>
      <c r="M17">
        <v>58.91741341729233</v>
      </c>
      <c r="N17">
        <v>51.882352941176471</v>
      </c>
      <c r="O17">
        <v>73.289433161311806</v>
      </c>
      <c r="P17">
        <v>24.816938160806494</v>
      </c>
      <c r="Q17">
        <v>9.5867956583294003</v>
      </c>
      <c r="R17">
        <v>9.3106280816326521</v>
      </c>
      <c r="S17">
        <v>11.58941209048362</v>
      </c>
      <c r="T17">
        <v>0</v>
      </c>
      <c r="U17">
        <v>62.109384033035099</v>
      </c>
      <c r="V17">
        <v>6.2601156069364166</v>
      </c>
      <c r="W17">
        <v>20.379365217391307</v>
      </c>
      <c r="X17">
        <v>43.189725769311288</v>
      </c>
      <c r="Y17">
        <v>0</v>
      </c>
      <c r="Z17">
        <v>2.8784289599999999</v>
      </c>
      <c r="AA17">
        <v>0</v>
      </c>
      <c r="AB17">
        <v>5.7374452800000002</v>
      </c>
      <c r="AC17">
        <v>4.2505073280000012</v>
      </c>
      <c r="AD17">
        <v>4.0032640800000001</v>
      </c>
      <c r="AE17">
        <v>12.396859200000002</v>
      </c>
      <c r="AF17">
        <v>6.1515000000000013</v>
      </c>
      <c r="AG17">
        <v>27.910727519999995</v>
      </c>
      <c r="AH17">
        <v>20.546566560000002</v>
      </c>
      <c r="AI17">
        <v>0</v>
      </c>
      <c r="AJ17">
        <v>0</v>
      </c>
      <c r="AK17">
        <v>22.741920000000004</v>
      </c>
      <c r="AL17">
        <v>59.816099999999999</v>
      </c>
      <c r="AM17">
        <v>4.6368595428571426</v>
      </c>
      <c r="AN17">
        <v>0</v>
      </c>
      <c r="AO17">
        <v>1.4456812608</v>
      </c>
      <c r="AP17">
        <v>0.78766128000000013</v>
      </c>
      <c r="AQ17">
        <v>0</v>
      </c>
      <c r="AR17">
        <v>23.274086400000005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31.221692907774589</v>
      </c>
      <c r="BB17">
        <f t="shared" si="0"/>
        <v>1064.2763123340962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1.240275107323821</v>
      </c>
      <c r="K18">
        <v>512.33922797158311</v>
      </c>
      <c r="L18">
        <v>0</v>
      </c>
      <c r="M18">
        <v>58.91741341729233</v>
      </c>
      <c r="N18">
        <v>51.882352941176471</v>
      </c>
      <c r="O18">
        <v>73.289433161311806</v>
      </c>
      <c r="P18">
        <v>24.816938160806494</v>
      </c>
      <c r="Q18">
        <v>9.5867956583294003</v>
      </c>
      <c r="R18">
        <v>9.3106280816326521</v>
      </c>
      <c r="S18">
        <v>11.58941209048362</v>
      </c>
      <c r="T18">
        <v>0</v>
      </c>
      <c r="U18">
        <v>62.109384033035099</v>
      </c>
      <c r="V18">
        <v>6.2601156069364166</v>
      </c>
      <c r="W18">
        <v>20.379365217391307</v>
      </c>
      <c r="X18">
        <v>43.189725769311288</v>
      </c>
      <c r="Y18">
        <v>0</v>
      </c>
      <c r="Z18">
        <v>2.8784289599999999</v>
      </c>
      <c r="AA18">
        <v>0</v>
      </c>
      <c r="AB18">
        <v>5.7374452800000002</v>
      </c>
      <c r="AC18">
        <v>4.2505073280000012</v>
      </c>
      <c r="AD18">
        <v>4.0032640800000001</v>
      </c>
      <c r="AE18">
        <v>12.396859200000002</v>
      </c>
      <c r="AF18">
        <v>6.1515000000000013</v>
      </c>
      <c r="AG18">
        <v>27.910727519999995</v>
      </c>
      <c r="AH18">
        <v>20.546566560000002</v>
      </c>
      <c r="AI18">
        <v>0</v>
      </c>
      <c r="AJ18">
        <v>0</v>
      </c>
      <c r="AK18">
        <v>22.741920000000004</v>
      </c>
      <c r="AL18">
        <v>59.816099999999999</v>
      </c>
      <c r="AM18">
        <v>4.6368595428571426</v>
      </c>
      <c r="AN18">
        <v>0</v>
      </c>
      <c r="AO18">
        <v>1.3911905952000001</v>
      </c>
      <c r="AP18">
        <v>0.78766128000000013</v>
      </c>
      <c r="AQ18">
        <v>0</v>
      </c>
      <c r="AR18">
        <v>23.274086400000005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31.220139896574594</v>
      </c>
      <c r="BB18">
        <f t="shared" si="0"/>
        <v>1064.2233746796962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512.33922797158311</v>
      </c>
      <c r="L19">
        <v>11.044344900403429</v>
      </c>
      <c r="M19">
        <v>58.91741341729233</v>
      </c>
      <c r="N19">
        <v>51.882352941176471</v>
      </c>
      <c r="O19">
        <v>73.289433161311806</v>
      </c>
      <c r="P19">
        <v>24.816938160806494</v>
      </c>
      <c r="Q19">
        <v>9.5867956583294003</v>
      </c>
      <c r="R19">
        <v>9.3106280816326521</v>
      </c>
      <c r="S19">
        <v>11.58941209048362</v>
      </c>
      <c r="T19">
        <v>0</v>
      </c>
      <c r="U19">
        <v>62.109384033035099</v>
      </c>
      <c r="V19">
        <v>6.2601156069364166</v>
      </c>
      <c r="W19">
        <v>20.379365217391307</v>
      </c>
      <c r="X19">
        <v>43.189725769311288</v>
      </c>
      <c r="Y19">
        <v>0</v>
      </c>
      <c r="Z19">
        <v>2.8784289599999999</v>
      </c>
      <c r="AA19">
        <v>0</v>
      </c>
      <c r="AB19">
        <v>5.7374452800000002</v>
      </c>
      <c r="AC19">
        <v>4.2505073280000012</v>
      </c>
      <c r="AD19">
        <v>4.0032640800000001</v>
      </c>
      <c r="AE19">
        <v>12.396859200000002</v>
      </c>
      <c r="AF19">
        <v>6.1515000000000013</v>
      </c>
      <c r="AG19">
        <v>27.910727519999995</v>
      </c>
      <c r="AH19">
        <v>20.546566560000002</v>
      </c>
      <c r="AI19">
        <v>0</v>
      </c>
      <c r="AJ19">
        <v>0</v>
      </c>
      <c r="AK19">
        <v>22.741920000000004</v>
      </c>
      <c r="AL19">
        <v>59.816099999999999</v>
      </c>
      <c r="AM19">
        <v>4.6368595428571426</v>
      </c>
      <c r="AN19">
        <v>0</v>
      </c>
      <c r="AO19">
        <v>1.3936439664000002</v>
      </c>
      <c r="AP19">
        <v>3.6007372800000002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31.538341696693102</v>
      </c>
      <c r="BB19">
        <f t="shared" si="0"/>
        <v>1075.0701416438574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512.33922797158311</v>
      </c>
      <c r="L20">
        <v>11.044344900403429</v>
      </c>
      <c r="M20">
        <v>58.91741341729233</v>
      </c>
      <c r="N20">
        <v>51.882352941176471</v>
      </c>
      <c r="O20">
        <v>73.289433161311806</v>
      </c>
      <c r="P20">
        <v>24.816938160806494</v>
      </c>
      <c r="Q20">
        <v>9.5867956583294003</v>
      </c>
      <c r="R20">
        <v>9.3106280816326521</v>
      </c>
      <c r="S20">
        <v>11.58941209048362</v>
      </c>
      <c r="T20">
        <v>0</v>
      </c>
      <c r="U20">
        <v>62.109384033035099</v>
      </c>
      <c r="V20">
        <v>6.2601156069364166</v>
      </c>
      <c r="W20">
        <v>20.379365217391307</v>
      </c>
      <c r="X20">
        <v>43.189725769311288</v>
      </c>
      <c r="Y20">
        <v>0</v>
      </c>
      <c r="Z20">
        <v>2.8784289599999999</v>
      </c>
      <c r="AA20">
        <v>0</v>
      </c>
      <c r="AB20">
        <v>5.7374452800000002</v>
      </c>
      <c r="AC20">
        <v>4.2505073280000012</v>
      </c>
      <c r="AD20">
        <v>4.0032640800000001</v>
      </c>
      <c r="AE20">
        <v>12.396859200000002</v>
      </c>
      <c r="AF20">
        <v>6.1515000000000013</v>
      </c>
      <c r="AG20">
        <v>27.910727519999995</v>
      </c>
      <c r="AH20">
        <v>20.546566560000002</v>
      </c>
      <c r="AI20">
        <v>0</v>
      </c>
      <c r="AJ20">
        <v>0</v>
      </c>
      <c r="AK20">
        <v>22.741920000000004</v>
      </c>
      <c r="AL20">
        <v>26.006999999999998</v>
      </c>
      <c r="AM20">
        <v>4.6368595428571426</v>
      </c>
      <c r="AN20">
        <v>0</v>
      </c>
      <c r="AO20">
        <v>1.362912264</v>
      </c>
      <c r="AP20">
        <v>3.6007372800000002</v>
      </c>
      <c r="AQ20">
        <v>0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30.573906142693097</v>
      </c>
      <c r="BB20">
        <f t="shared" si="0"/>
        <v>1042.1947454954573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512.33922797158311</v>
      </c>
      <c r="L21">
        <v>11.044344900403429</v>
      </c>
      <c r="M21">
        <v>58.91741341729233</v>
      </c>
      <c r="N21">
        <v>51.882352941176471</v>
      </c>
      <c r="O21">
        <v>73.289433161311806</v>
      </c>
      <c r="P21">
        <v>24.816938160806494</v>
      </c>
      <c r="Q21">
        <v>9.5867956583294003</v>
      </c>
      <c r="R21">
        <v>9.3106280816326521</v>
      </c>
      <c r="S21">
        <v>11.58941209048362</v>
      </c>
      <c r="T21">
        <v>0</v>
      </c>
      <c r="U21">
        <v>62.109384033035099</v>
      </c>
      <c r="V21">
        <v>6.2601156069364166</v>
      </c>
      <c r="W21">
        <v>20.379365217391307</v>
      </c>
      <c r="X21">
        <v>43.189725769311288</v>
      </c>
      <c r="Y21">
        <v>0</v>
      </c>
      <c r="Z21">
        <v>2.8784289599999999</v>
      </c>
      <c r="AA21">
        <v>0</v>
      </c>
      <c r="AB21">
        <v>5.7374452800000002</v>
      </c>
      <c r="AC21">
        <v>4.2505073280000012</v>
      </c>
      <c r="AD21">
        <v>4.0032640800000001</v>
      </c>
      <c r="AE21">
        <v>12.396859200000002</v>
      </c>
      <c r="AF21">
        <v>6.1515000000000013</v>
      </c>
      <c r="AG21">
        <v>27.910727519999995</v>
      </c>
      <c r="AH21">
        <v>20.546566560000002</v>
      </c>
      <c r="AI21">
        <v>0</v>
      </c>
      <c r="AJ21">
        <v>0</v>
      </c>
      <c r="AK21">
        <v>22.741920000000004</v>
      </c>
      <c r="AL21">
        <v>26.006999999999998</v>
      </c>
      <c r="AM21">
        <v>4.6368595428571426</v>
      </c>
      <c r="AN21">
        <v>0</v>
      </c>
      <c r="AO21">
        <v>1.3618792656000003</v>
      </c>
      <c r="AP21">
        <v>3.6007372800000002</v>
      </c>
      <c r="AQ21">
        <v>0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30.573876716293093</v>
      </c>
      <c r="BB21">
        <f t="shared" si="0"/>
        <v>1042.1937419234573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512.33922797158311</v>
      </c>
      <c r="L22">
        <v>11.044344900403429</v>
      </c>
      <c r="M22">
        <v>58.91741341729233</v>
      </c>
      <c r="N22">
        <v>51.882352941176471</v>
      </c>
      <c r="O22">
        <v>73.289433161311806</v>
      </c>
      <c r="P22">
        <v>24.816938160806494</v>
      </c>
      <c r="Q22">
        <v>9.5867956583294003</v>
      </c>
      <c r="R22">
        <v>9.3106280816326521</v>
      </c>
      <c r="S22">
        <v>11.58941209048362</v>
      </c>
      <c r="T22">
        <v>0</v>
      </c>
      <c r="U22">
        <v>62.109384033035099</v>
      </c>
      <c r="V22">
        <v>6.2601156069364166</v>
      </c>
      <c r="W22">
        <v>20.379365217391307</v>
      </c>
      <c r="X22">
        <v>43.189725769311288</v>
      </c>
      <c r="Y22">
        <v>0</v>
      </c>
      <c r="Z22">
        <v>2.8784289599999999</v>
      </c>
      <c r="AA22">
        <v>0</v>
      </c>
      <c r="AB22">
        <v>5.7374452800000002</v>
      </c>
      <c r="AC22">
        <v>4.2505073280000012</v>
      </c>
      <c r="AD22">
        <v>4.0032640800000001</v>
      </c>
      <c r="AE22">
        <v>12.396859200000002</v>
      </c>
      <c r="AF22">
        <v>6.1515000000000013</v>
      </c>
      <c r="AG22">
        <v>27.910727519999995</v>
      </c>
      <c r="AH22">
        <v>20.546566560000002</v>
      </c>
      <c r="AI22">
        <v>0.55910160000000009</v>
      </c>
      <c r="AJ22">
        <v>0</v>
      </c>
      <c r="AK22">
        <v>22.741920000000004</v>
      </c>
      <c r="AL22">
        <v>26.006999999999998</v>
      </c>
      <c r="AM22">
        <v>4.6368595428571426</v>
      </c>
      <c r="AN22">
        <v>0</v>
      </c>
      <c r="AO22">
        <v>1.3046769791999999</v>
      </c>
      <c r="AP22">
        <v>3.6007372800000002</v>
      </c>
      <c r="AQ22">
        <v>0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30.588180581893099</v>
      </c>
      <c r="BB22">
        <f t="shared" si="0"/>
        <v>1042.6813373714572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512.33922797158311</v>
      </c>
      <c r="L23">
        <v>11.044344900403429</v>
      </c>
      <c r="M23">
        <v>60.309157595835309</v>
      </c>
      <c r="N23">
        <v>51.882352941176471</v>
      </c>
      <c r="O23">
        <v>73.289433161311806</v>
      </c>
      <c r="P23">
        <v>24.816938160806494</v>
      </c>
      <c r="Q23">
        <v>9.5867956583294003</v>
      </c>
      <c r="R23">
        <v>9.3106280816326521</v>
      </c>
      <c r="S23">
        <v>11.58941209048362</v>
      </c>
      <c r="T23">
        <v>0</v>
      </c>
      <c r="U23">
        <v>62.109384033035099</v>
      </c>
      <c r="V23">
        <v>6.2601156069364166</v>
      </c>
      <c r="W23">
        <v>20.379365217391307</v>
      </c>
      <c r="X23">
        <v>43.189725769311288</v>
      </c>
      <c r="Y23">
        <v>0</v>
      </c>
      <c r="Z23">
        <v>2.8784289599999999</v>
      </c>
      <c r="AA23">
        <v>0</v>
      </c>
      <c r="AB23">
        <v>5.7374452800000002</v>
      </c>
      <c r="AC23">
        <v>4.2505073280000012</v>
      </c>
      <c r="AD23">
        <v>4.0032640800000001</v>
      </c>
      <c r="AE23">
        <v>12.396859200000002</v>
      </c>
      <c r="AF23">
        <v>6.1515000000000013</v>
      </c>
      <c r="AG23">
        <v>27.910727519999995</v>
      </c>
      <c r="AH23">
        <v>20.546566560000002</v>
      </c>
      <c r="AI23">
        <v>1.6773048000000002</v>
      </c>
      <c r="AJ23">
        <v>0</v>
      </c>
      <c r="AK23">
        <v>22.741920000000004</v>
      </c>
      <c r="AL23">
        <v>26.006999999999998</v>
      </c>
      <c r="AM23">
        <v>4.6368595428571426</v>
      </c>
      <c r="AN23">
        <v>0</v>
      </c>
      <c r="AO23">
        <v>1.2512193120000004</v>
      </c>
      <c r="AP23">
        <v>0.78766128000000013</v>
      </c>
      <c r="AQ23">
        <v>0</v>
      </c>
      <c r="AR23">
        <v>23.274086400000005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30.619475895781576</v>
      </c>
      <c r="BB23">
        <f t="shared" si="0"/>
        <v>1043.7480861689121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512.33922797158311</v>
      </c>
      <c r="L24">
        <v>11.044344900403429</v>
      </c>
      <c r="M24">
        <v>60.309157595835309</v>
      </c>
      <c r="N24">
        <v>51.882352941176471</v>
      </c>
      <c r="O24">
        <v>73.289433161311806</v>
      </c>
      <c r="P24">
        <v>24.816938160806494</v>
      </c>
      <c r="Q24">
        <v>9.5867956583294003</v>
      </c>
      <c r="R24">
        <v>9.3106280816326521</v>
      </c>
      <c r="S24">
        <v>11.58941209048362</v>
      </c>
      <c r="T24">
        <v>0</v>
      </c>
      <c r="U24">
        <v>62.109384033035099</v>
      </c>
      <c r="V24">
        <v>6.2601156069364166</v>
      </c>
      <c r="W24">
        <v>20.379365217391307</v>
      </c>
      <c r="X24">
        <v>43.189725769311288</v>
      </c>
      <c r="Y24">
        <v>0</v>
      </c>
      <c r="Z24">
        <v>2.8784289599999999</v>
      </c>
      <c r="AA24">
        <v>0</v>
      </c>
      <c r="AB24">
        <v>5.7374452800000002</v>
      </c>
      <c r="AC24">
        <v>4.2505073280000012</v>
      </c>
      <c r="AD24">
        <v>4.0032640800000001</v>
      </c>
      <c r="AE24">
        <v>12.396859200000002</v>
      </c>
      <c r="AF24">
        <v>6.1515000000000013</v>
      </c>
      <c r="AG24">
        <v>27.910727519999995</v>
      </c>
      <c r="AH24">
        <v>20.546566560000002</v>
      </c>
      <c r="AI24">
        <v>3.9137112000000003</v>
      </c>
      <c r="AJ24">
        <v>0</v>
      </c>
      <c r="AK24">
        <v>22.741920000000004</v>
      </c>
      <c r="AL24">
        <v>26.006999999999998</v>
      </c>
      <c r="AM24">
        <v>4.6368595428571426</v>
      </c>
      <c r="AN24">
        <v>0</v>
      </c>
      <c r="AO24">
        <v>1.1570873328</v>
      </c>
      <c r="AP24">
        <v>0.78766128000000013</v>
      </c>
      <c r="AQ24">
        <v>0</v>
      </c>
      <c r="AR24">
        <v>23.274086400000005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30.680530405381582</v>
      </c>
      <c r="BB24">
        <f t="shared" si="0"/>
        <v>1045.829306080112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512.33922797158311</v>
      </c>
      <c r="L25">
        <v>11.044344900403429</v>
      </c>
      <c r="M25">
        <v>60.309157595835309</v>
      </c>
      <c r="N25">
        <v>51.882352941176471</v>
      </c>
      <c r="O25">
        <v>73.289433161311806</v>
      </c>
      <c r="P25">
        <v>24.816938160806494</v>
      </c>
      <c r="Q25">
        <v>9.5867956583294003</v>
      </c>
      <c r="R25">
        <v>9.3106280816326521</v>
      </c>
      <c r="S25">
        <v>11.58941209048362</v>
      </c>
      <c r="T25">
        <v>0</v>
      </c>
      <c r="U25">
        <v>62.109384033035099</v>
      </c>
      <c r="V25">
        <v>6.2601156069364166</v>
      </c>
      <c r="W25">
        <v>20.379365217391307</v>
      </c>
      <c r="X25">
        <v>43.189725769311288</v>
      </c>
      <c r="Y25">
        <v>0</v>
      </c>
      <c r="Z25">
        <v>2.8784289599999999</v>
      </c>
      <c r="AA25">
        <v>4.6493712</v>
      </c>
      <c r="AB25">
        <v>10.538164799999999</v>
      </c>
      <c r="AC25">
        <v>4.2505073280000012</v>
      </c>
      <c r="AD25">
        <v>4.0032640800000001</v>
      </c>
      <c r="AE25">
        <v>12.396859200000002</v>
      </c>
      <c r="AF25">
        <v>6.1515000000000013</v>
      </c>
      <c r="AG25">
        <v>27.910727519999995</v>
      </c>
      <c r="AH25">
        <v>20.546566560000002</v>
      </c>
      <c r="AI25">
        <v>21.804962400000001</v>
      </c>
      <c r="AJ25">
        <v>0</v>
      </c>
      <c r="AK25">
        <v>22.741920000000004</v>
      </c>
      <c r="AL25">
        <v>26.006999999999998</v>
      </c>
      <c r="AM25">
        <v>4.6368595428571426</v>
      </c>
      <c r="AN25">
        <v>0</v>
      </c>
      <c r="AO25">
        <v>1.0490098752000001</v>
      </c>
      <c r="AP25">
        <v>0.78766128000000013</v>
      </c>
      <c r="AQ25">
        <v>7.3365599999999995</v>
      </c>
      <c r="AR25">
        <v>23.274086400000005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31.665770456581576</v>
      </c>
      <c r="BB25">
        <f t="shared" si="0"/>
        <v>1079.413890491312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512.33922797158311</v>
      </c>
      <c r="L26">
        <v>11.044344900403429</v>
      </c>
      <c r="M26">
        <v>60.309157595835309</v>
      </c>
      <c r="N26">
        <v>51.882352941176471</v>
      </c>
      <c r="O26">
        <v>73.289433161311806</v>
      </c>
      <c r="P26">
        <v>24.816938160806494</v>
      </c>
      <c r="Q26">
        <v>9.5867956583294003</v>
      </c>
      <c r="R26">
        <v>9.3106280816326521</v>
      </c>
      <c r="S26">
        <v>11.58941209048362</v>
      </c>
      <c r="T26">
        <v>0</v>
      </c>
      <c r="U26">
        <v>62.109384033035099</v>
      </c>
      <c r="V26">
        <v>6.2601156069364166</v>
      </c>
      <c r="W26">
        <v>20.379365217391307</v>
      </c>
      <c r="X26">
        <v>43.189725769311288</v>
      </c>
      <c r="Y26">
        <v>0</v>
      </c>
      <c r="Z26">
        <v>2.8784289599999999</v>
      </c>
      <c r="AA26">
        <v>9.2640455999999993</v>
      </c>
      <c r="AB26">
        <v>10.538164799999999</v>
      </c>
      <c r="AC26">
        <v>4.2505073280000012</v>
      </c>
      <c r="AD26">
        <v>4.0032640800000001</v>
      </c>
      <c r="AE26">
        <v>12.396859200000002</v>
      </c>
      <c r="AF26">
        <v>6.1515000000000013</v>
      </c>
      <c r="AG26">
        <v>27.910727519999995</v>
      </c>
      <c r="AH26">
        <v>20.546566560000002</v>
      </c>
      <c r="AI26">
        <v>21.804962400000001</v>
      </c>
      <c r="AJ26">
        <v>0</v>
      </c>
      <c r="AK26">
        <v>22.741920000000004</v>
      </c>
      <c r="AL26">
        <v>26.006999999999998</v>
      </c>
      <c r="AM26">
        <v>4.6368595428571426</v>
      </c>
      <c r="AN26">
        <v>0</v>
      </c>
      <c r="AO26">
        <v>0.96404575680000004</v>
      </c>
      <c r="AP26">
        <v>0.78766128000000013</v>
      </c>
      <c r="AQ26">
        <v>14.673119999999999</v>
      </c>
      <c r="AR26">
        <v>23.274086400000005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32.003959107781576</v>
      </c>
      <c r="BB26">
        <f t="shared" si="0"/>
        <v>1090.9419721217121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512.33922797158311</v>
      </c>
      <c r="L27">
        <v>11.044344900403429</v>
      </c>
      <c r="M27">
        <v>60.309157595835309</v>
      </c>
      <c r="N27">
        <v>51.882352941176471</v>
      </c>
      <c r="O27">
        <v>73.289433161311806</v>
      </c>
      <c r="P27">
        <v>24.816938160806494</v>
      </c>
      <c r="Q27">
        <v>9.5867956583294003</v>
      </c>
      <c r="R27">
        <v>9.3106280816326521</v>
      </c>
      <c r="S27">
        <v>11.58941209048362</v>
      </c>
      <c r="T27">
        <v>0</v>
      </c>
      <c r="U27">
        <v>62.109384033035099</v>
      </c>
      <c r="V27">
        <v>6.2601156069364166</v>
      </c>
      <c r="W27">
        <v>20.379365217391307</v>
      </c>
      <c r="X27">
        <v>43.189725769311288</v>
      </c>
      <c r="Y27">
        <v>0</v>
      </c>
      <c r="Z27">
        <v>2.8784289599999999</v>
      </c>
      <c r="AA27">
        <v>12.317364000000001</v>
      </c>
      <c r="AB27">
        <v>10.538164799999999</v>
      </c>
      <c r="AC27">
        <v>4.2505073280000012</v>
      </c>
      <c r="AD27">
        <v>8.0065281600000002</v>
      </c>
      <c r="AE27">
        <v>12.396859200000002</v>
      </c>
      <c r="AF27">
        <v>6.1515000000000013</v>
      </c>
      <c r="AG27">
        <v>27.910727519999995</v>
      </c>
      <c r="AH27">
        <v>20.546566560000002</v>
      </c>
      <c r="AI27">
        <v>21.804962400000001</v>
      </c>
      <c r="AJ27">
        <v>0</v>
      </c>
      <c r="AK27">
        <v>22.741920000000004</v>
      </c>
      <c r="AL27">
        <v>26.006999999999998</v>
      </c>
      <c r="AM27">
        <v>4.6368595428571426</v>
      </c>
      <c r="AN27">
        <v>0</v>
      </c>
      <c r="AO27">
        <v>0.87262539840000009</v>
      </c>
      <c r="AP27">
        <v>3.6007372800000002</v>
      </c>
      <c r="AQ27">
        <v>22.009679999999999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32.450273089381568</v>
      </c>
      <c r="BB27">
        <f t="shared" si="0"/>
        <v>1106.1558258617117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512.33922797158311</v>
      </c>
      <c r="L28">
        <v>11.044344900403429</v>
      </c>
      <c r="M28">
        <v>60.309157595835309</v>
      </c>
      <c r="N28">
        <v>51.882352941176471</v>
      </c>
      <c r="O28">
        <v>73.289433161311806</v>
      </c>
      <c r="P28">
        <v>24.816938160806494</v>
      </c>
      <c r="Q28">
        <v>9.5867956583294003</v>
      </c>
      <c r="R28">
        <v>9.3106280816326521</v>
      </c>
      <c r="S28">
        <v>11.58941209048362</v>
      </c>
      <c r="T28">
        <v>0</v>
      </c>
      <c r="U28">
        <v>62.109384033035099</v>
      </c>
      <c r="V28">
        <v>6.2601156069364166</v>
      </c>
      <c r="W28">
        <v>20.379365217391307</v>
      </c>
      <c r="X28">
        <v>43.189725769311288</v>
      </c>
      <c r="Y28">
        <v>0</v>
      </c>
      <c r="Z28">
        <v>2.8784289599999999</v>
      </c>
      <c r="AA28">
        <v>18.493394400000003</v>
      </c>
      <c r="AB28">
        <v>10.538164799999999</v>
      </c>
      <c r="AC28">
        <v>8.5010146560000024</v>
      </c>
      <c r="AD28">
        <v>8.0065281600000002</v>
      </c>
      <c r="AE28">
        <v>12.396859200000002</v>
      </c>
      <c r="AF28">
        <v>6.1515000000000013</v>
      </c>
      <c r="AG28">
        <v>27.910727519999995</v>
      </c>
      <c r="AH28">
        <v>20.546566560000002</v>
      </c>
      <c r="AI28">
        <v>21.804962400000001</v>
      </c>
      <c r="AJ28">
        <v>0</v>
      </c>
      <c r="AK28">
        <v>22.741920000000004</v>
      </c>
      <c r="AL28">
        <v>26.006999999999998</v>
      </c>
      <c r="AM28">
        <v>4.6368595428571426</v>
      </c>
      <c r="AN28">
        <v>0</v>
      </c>
      <c r="AO28">
        <v>0.84434706720000019</v>
      </c>
      <c r="AP28">
        <v>3.6007372800000002</v>
      </c>
      <c r="AQ28">
        <v>23.712810000000001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32.795163026194267</v>
      </c>
      <c r="BB28">
        <f t="shared" si="0"/>
        <v>1117.9123253216992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512.33922797158311</v>
      </c>
      <c r="L29">
        <v>11.044344900403429</v>
      </c>
      <c r="M29">
        <v>60.309157595835309</v>
      </c>
      <c r="N29">
        <v>51.882352941176471</v>
      </c>
      <c r="O29">
        <v>73.289433161311806</v>
      </c>
      <c r="P29">
        <v>24.816938160806494</v>
      </c>
      <c r="Q29">
        <v>9.5867956583294003</v>
      </c>
      <c r="R29">
        <v>9.3106280816326521</v>
      </c>
      <c r="S29">
        <v>11.58941209048362</v>
      </c>
      <c r="T29">
        <v>0</v>
      </c>
      <c r="U29">
        <v>62.109384033035099</v>
      </c>
      <c r="V29">
        <v>6.2601156069364166</v>
      </c>
      <c r="W29">
        <v>20.379365217391307</v>
      </c>
      <c r="X29">
        <v>43.189725769311288</v>
      </c>
      <c r="Y29">
        <v>0</v>
      </c>
      <c r="Z29">
        <v>2.8784289599999999</v>
      </c>
      <c r="AA29">
        <v>18.493394400000003</v>
      </c>
      <c r="AB29">
        <v>10.538164799999999</v>
      </c>
      <c r="AC29">
        <v>8.5010146560000024</v>
      </c>
      <c r="AD29">
        <v>8.0065281600000002</v>
      </c>
      <c r="AE29">
        <v>12.396859200000002</v>
      </c>
      <c r="AF29">
        <v>6.1515000000000013</v>
      </c>
      <c r="AG29">
        <v>27.910727519999995</v>
      </c>
      <c r="AH29">
        <v>20.546566560000002</v>
      </c>
      <c r="AI29">
        <v>14.536641599999999</v>
      </c>
      <c r="AJ29">
        <v>0</v>
      </c>
      <c r="AK29">
        <v>22.741920000000004</v>
      </c>
      <c r="AL29">
        <v>26.006999999999998</v>
      </c>
      <c r="AM29">
        <v>4.6368595428571426</v>
      </c>
      <c r="AN29">
        <v>0</v>
      </c>
      <c r="AO29">
        <v>0.80741737439999994</v>
      </c>
      <c r="AP29">
        <v>0.78766128000000013</v>
      </c>
      <c r="AQ29">
        <v>23.712810000000001</v>
      </c>
      <c r="AR29">
        <v>21.819455999999999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32.506790894194275</v>
      </c>
      <c r="BB29">
        <f t="shared" si="0"/>
        <v>1108.0823709608994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512.33922797158311</v>
      </c>
      <c r="L30">
        <v>11.044344900403429</v>
      </c>
      <c r="M30">
        <v>60.309157595835309</v>
      </c>
      <c r="N30">
        <v>51.882352941176471</v>
      </c>
      <c r="O30">
        <v>73.289433161311806</v>
      </c>
      <c r="P30">
        <v>24.816938160806494</v>
      </c>
      <c r="Q30">
        <v>9.5867956583294003</v>
      </c>
      <c r="R30">
        <v>9.3106280816326521</v>
      </c>
      <c r="S30">
        <v>11.58941209048362</v>
      </c>
      <c r="T30">
        <v>0</v>
      </c>
      <c r="U30">
        <v>62.109384033035099</v>
      </c>
      <c r="V30">
        <v>6.2601156069364166</v>
      </c>
      <c r="W30">
        <v>20.379365217391307</v>
      </c>
      <c r="X30">
        <v>43.189725769311288</v>
      </c>
      <c r="Y30">
        <v>0</v>
      </c>
      <c r="Z30">
        <v>2.8784289599999999</v>
      </c>
      <c r="AA30">
        <v>18.493394400000003</v>
      </c>
      <c r="AB30">
        <v>10.538164799999999</v>
      </c>
      <c r="AC30">
        <v>8.5010146560000024</v>
      </c>
      <c r="AD30">
        <v>8.0065281600000002</v>
      </c>
      <c r="AE30">
        <v>12.396859200000002</v>
      </c>
      <c r="AF30">
        <v>6.1515000000000013</v>
      </c>
      <c r="AG30">
        <v>27.910727519999995</v>
      </c>
      <c r="AH30">
        <v>20.546566560000002</v>
      </c>
      <c r="AI30">
        <v>14.536641599999999</v>
      </c>
      <c r="AJ30">
        <v>0</v>
      </c>
      <c r="AK30">
        <v>22.741920000000004</v>
      </c>
      <c r="AL30">
        <v>26.006999999999998</v>
      </c>
      <c r="AM30">
        <v>4.6368595428571426</v>
      </c>
      <c r="AN30">
        <v>0</v>
      </c>
      <c r="AO30">
        <v>0.81090374400000009</v>
      </c>
      <c r="AP30">
        <v>0.78766128000000013</v>
      </c>
      <c r="AQ30">
        <v>23.712810000000001</v>
      </c>
      <c r="AR30">
        <v>21.819455999999999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32.506890153394274</v>
      </c>
      <c r="BB30">
        <f t="shared" si="0"/>
        <v>1108.0857580712991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512.33922797158311</v>
      </c>
      <c r="L31">
        <v>11.044344900403429</v>
      </c>
      <c r="M31">
        <v>60.309157595835309</v>
      </c>
      <c r="N31">
        <v>51.882352941176471</v>
      </c>
      <c r="O31">
        <v>73.289433161311806</v>
      </c>
      <c r="P31">
        <v>24.816938160806494</v>
      </c>
      <c r="Q31">
        <v>9.5867956583294003</v>
      </c>
      <c r="R31">
        <v>9.3106280816326521</v>
      </c>
      <c r="S31">
        <v>11.58941209048362</v>
      </c>
      <c r="T31">
        <v>0</v>
      </c>
      <c r="U31">
        <v>62.109384033035099</v>
      </c>
      <c r="V31">
        <v>6.2601156069364166</v>
      </c>
      <c r="W31">
        <v>20.379365217391307</v>
      </c>
      <c r="X31">
        <v>43.189725769311288</v>
      </c>
      <c r="Y31">
        <v>0</v>
      </c>
      <c r="Z31">
        <v>2.8784289599999999</v>
      </c>
      <c r="AA31">
        <v>18.493394400000003</v>
      </c>
      <c r="AB31">
        <v>11.533435919999999</v>
      </c>
      <c r="AC31">
        <v>8.5010146560000024</v>
      </c>
      <c r="AD31">
        <v>8.0065281600000002</v>
      </c>
      <c r="AE31">
        <v>12.396859200000002</v>
      </c>
      <c r="AF31">
        <v>6.1515000000000013</v>
      </c>
      <c r="AG31">
        <v>27.910727519999995</v>
      </c>
      <c r="AH31">
        <v>20.546566560000002</v>
      </c>
      <c r="AI31">
        <v>2.2364063999999999</v>
      </c>
      <c r="AJ31">
        <v>0</v>
      </c>
      <c r="AK31">
        <v>22.741920000000004</v>
      </c>
      <c r="AL31">
        <v>26.006999999999998</v>
      </c>
      <c r="AM31">
        <v>4.6368595428571426</v>
      </c>
      <c r="AN31">
        <v>0</v>
      </c>
      <c r="AO31">
        <v>0.77526529920000009</v>
      </c>
      <c r="AP31">
        <v>0.78766128000000013</v>
      </c>
      <c r="AQ31">
        <v>22.009679999999999</v>
      </c>
      <c r="AR31">
        <v>21.819455999999999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32.135144454181578</v>
      </c>
      <c r="BB31">
        <f t="shared" si="0"/>
        <v>1095.413771245712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512.33922797158311</v>
      </c>
      <c r="L32">
        <v>11.044344900403429</v>
      </c>
      <c r="M32">
        <v>60.309157595835309</v>
      </c>
      <c r="N32">
        <v>51.882352941176471</v>
      </c>
      <c r="O32">
        <v>73.289433161311806</v>
      </c>
      <c r="P32">
        <v>24.816938160806494</v>
      </c>
      <c r="Q32">
        <v>9.5867956583294003</v>
      </c>
      <c r="R32">
        <v>9.3106280816326521</v>
      </c>
      <c r="S32">
        <v>11.58941209048362</v>
      </c>
      <c r="T32">
        <v>0</v>
      </c>
      <c r="U32">
        <v>62.109384033035099</v>
      </c>
      <c r="V32">
        <v>6.2601156069364166</v>
      </c>
      <c r="W32">
        <v>20.379365217391307</v>
      </c>
      <c r="X32">
        <v>43.189725769311288</v>
      </c>
      <c r="Y32">
        <v>0</v>
      </c>
      <c r="Z32">
        <v>2.8784289599999999</v>
      </c>
      <c r="AA32">
        <v>18.493394400000003</v>
      </c>
      <c r="AB32">
        <v>11.533435919999999</v>
      </c>
      <c r="AC32">
        <v>8.5010146560000024</v>
      </c>
      <c r="AD32">
        <v>8.0065281600000002</v>
      </c>
      <c r="AE32">
        <v>12.396859200000002</v>
      </c>
      <c r="AF32">
        <v>6.1515000000000013</v>
      </c>
      <c r="AG32">
        <v>27.910727519999995</v>
      </c>
      <c r="AH32">
        <v>20.546566560000002</v>
      </c>
      <c r="AI32">
        <v>1.1182032</v>
      </c>
      <c r="AJ32">
        <v>0</v>
      </c>
      <c r="AK32">
        <v>22.741920000000004</v>
      </c>
      <c r="AL32">
        <v>26.006999999999998</v>
      </c>
      <c r="AM32">
        <v>6.9552893142857144</v>
      </c>
      <c r="AN32">
        <v>0</v>
      </c>
      <c r="AO32">
        <v>0.79114764960000017</v>
      </c>
      <c r="AP32">
        <v>0.78766128000000013</v>
      </c>
      <c r="AQ32">
        <v>15.808540000000002</v>
      </c>
      <c r="AR32">
        <v>21.819455999999999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31.99307063056888</v>
      </c>
      <c r="BB32">
        <f t="shared" si="0"/>
        <v>1090.5708139911533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512.33922797158311</v>
      </c>
      <c r="L33">
        <v>11.044344900403429</v>
      </c>
      <c r="M33">
        <v>60.309157595835309</v>
      </c>
      <c r="N33">
        <v>51.882352941176471</v>
      </c>
      <c r="O33">
        <v>73.289433161311806</v>
      </c>
      <c r="P33">
        <v>24.816938160806494</v>
      </c>
      <c r="Q33">
        <v>9.5867956583294003</v>
      </c>
      <c r="R33">
        <v>9.3106280816326521</v>
      </c>
      <c r="S33">
        <v>11.58941209048362</v>
      </c>
      <c r="T33">
        <v>0</v>
      </c>
      <c r="U33">
        <v>62.109384033035099</v>
      </c>
      <c r="V33">
        <v>6.2601156069364166</v>
      </c>
      <c r="W33">
        <v>20.379365217391307</v>
      </c>
      <c r="X33">
        <v>43.189725769311288</v>
      </c>
      <c r="Y33">
        <v>0</v>
      </c>
      <c r="Z33">
        <v>2.8784289599999999</v>
      </c>
      <c r="AA33">
        <v>18.493394400000003</v>
      </c>
      <c r="AB33">
        <v>11.533435919999999</v>
      </c>
      <c r="AC33">
        <v>8.5010146560000024</v>
      </c>
      <c r="AD33">
        <v>8.0065281600000002</v>
      </c>
      <c r="AE33">
        <v>12.396859200000002</v>
      </c>
      <c r="AF33">
        <v>6.1515000000000013</v>
      </c>
      <c r="AG33">
        <v>27.910727519999995</v>
      </c>
      <c r="AH33">
        <v>20.546566560000002</v>
      </c>
      <c r="AI33">
        <v>0</v>
      </c>
      <c r="AJ33">
        <v>0</v>
      </c>
      <c r="AK33">
        <v>22.741920000000004</v>
      </c>
      <c r="AL33">
        <v>26.006999999999998</v>
      </c>
      <c r="AM33">
        <v>6.9552893142857144</v>
      </c>
      <c r="AN33">
        <v>0</v>
      </c>
      <c r="AO33">
        <v>0.82433272319999995</v>
      </c>
      <c r="AP33">
        <v>0.78766128000000013</v>
      </c>
      <c r="AQ33">
        <v>7.9042700000000012</v>
      </c>
      <c r="AR33">
        <v>21.819455999999999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31.736876527756181</v>
      </c>
      <c r="BB33">
        <f t="shared" si="0"/>
        <v>1081.837719967566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512.33922797158311</v>
      </c>
      <c r="L34">
        <v>11.044344900403429</v>
      </c>
      <c r="M34">
        <v>60.309157595835309</v>
      </c>
      <c r="N34">
        <v>51.882352941176471</v>
      </c>
      <c r="O34">
        <v>73.289433161311806</v>
      </c>
      <c r="P34">
        <v>24.816938160806494</v>
      </c>
      <c r="Q34">
        <v>9.5867956583294003</v>
      </c>
      <c r="R34">
        <v>9.3106280816326521</v>
      </c>
      <c r="S34">
        <v>11.58941209048362</v>
      </c>
      <c r="T34">
        <v>0</v>
      </c>
      <c r="U34">
        <v>62.109384033035099</v>
      </c>
      <c r="V34">
        <v>6.2601156069364166</v>
      </c>
      <c r="W34">
        <v>20.379365217391307</v>
      </c>
      <c r="X34">
        <v>43.189725769311288</v>
      </c>
      <c r="Y34">
        <v>0</v>
      </c>
      <c r="Z34">
        <v>2.8784289599999999</v>
      </c>
      <c r="AA34">
        <v>18.493394400000003</v>
      </c>
      <c r="AB34">
        <v>11.533435919999999</v>
      </c>
      <c r="AC34">
        <v>8.5010146560000024</v>
      </c>
      <c r="AD34">
        <v>8.0065281600000002</v>
      </c>
      <c r="AE34">
        <v>12.396859200000002</v>
      </c>
      <c r="AF34">
        <v>6.1515000000000013</v>
      </c>
      <c r="AG34">
        <v>27.910727519999995</v>
      </c>
      <c r="AH34">
        <v>20.546566560000002</v>
      </c>
      <c r="AI34">
        <v>0</v>
      </c>
      <c r="AJ34">
        <v>0</v>
      </c>
      <c r="AK34">
        <v>22.741920000000004</v>
      </c>
      <c r="AL34">
        <v>26.006999999999998</v>
      </c>
      <c r="AM34">
        <v>6.9552893142857144</v>
      </c>
      <c r="AN34">
        <v>0</v>
      </c>
      <c r="AO34">
        <v>0.87740301600000004</v>
      </c>
      <c r="AP34">
        <v>0.78766128000000013</v>
      </c>
      <c r="AQ34">
        <v>0</v>
      </c>
      <c r="AR34">
        <v>21.819455999999999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31.513116651768875</v>
      </c>
      <c r="BB34">
        <f t="shared" si="0"/>
        <v>1074.2102801363535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512.33922797158311</v>
      </c>
      <c r="L35">
        <v>0</v>
      </c>
      <c r="M35">
        <v>60.309157595835309</v>
      </c>
      <c r="N35">
        <v>51.882352941176471</v>
      </c>
      <c r="O35">
        <v>73.289433161311806</v>
      </c>
      <c r="P35">
        <v>24.816938160806494</v>
      </c>
      <c r="Q35">
        <v>9.5867956583294003</v>
      </c>
      <c r="R35">
        <v>9.3106280816326521</v>
      </c>
      <c r="S35">
        <v>11.58941209048362</v>
      </c>
      <c r="T35">
        <v>0</v>
      </c>
      <c r="U35">
        <v>62.109384033035099</v>
      </c>
      <c r="V35">
        <v>6.2601156069364166</v>
      </c>
      <c r="W35">
        <v>20.379365217391307</v>
      </c>
      <c r="X35">
        <v>43.189725769311288</v>
      </c>
      <c r="Y35">
        <v>0</v>
      </c>
      <c r="Z35">
        <v>2.8784289599999999</v>
      </c>
      <c r="AA35">
        <v>12.317364000000001</v>
      </c>
      <c r="AB35">
        <v>5.7374452800000002</v>
      </c>
      <c r="AC35">
        <v>8.5010146560000024</v>
      </c>
      <c r="AD35">
        <v>8.0065281600000002</v>
      </c>
      <c r="AE35">
        <v>12.396859200000002</v>
      </c>
      <c r="AF35">
        <v>6.1515000000000013</v>
      </c>
      <c r="AG35">
        <v>27.910727519999995</v>
      </c>
      <c r="AH35">
        <v>20.546566560000002</v>
      </c>
      <c r="AI35">
        <v>0</v>
      </c>
      <c r="AJ35">
        <v>0</v>
      </c>
      <c r="AK35">
        <v>22.741920000000004</v>
      </c>
      <c r="AL35">
        <v>26.006999999999998</v>
      </c>
      <c r="AM35">
        <v>6.9552893142857144</v>
      </c>
      <c r="AN35">
        <v>0</v>
      </c>
      <c r="AO35">
        <v>0.88127675999999988</v>
      </c>
      <c r="AP35">
        <v>0.78766128000000013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30.857260439707382</v>
      </c>
      <c r="BB35">
        <f t="shared" si="0"/>
        <v>1051.8536441520112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512.33922797158311</v>
      </c>
      <c r="L36">
        <v>0</v>
      </c>
      <c r="M36">
        <v>60.309157595835309</v>
      </c>
      <c r="N36">
        <v>51.882352941176471</v>
      </c>
      <c r="O36">
        <v>73.289433161311806</v>
      </c>
      <c r="P36">
        <v>24.816938160806494</v>
      </c>
      <c r="Q36">
        <v>9.5867956583294003</v>
      </c>
      <c r="R36">
        <v>9.3106280816326521</v>
      </c>
      <c r="S36">
        <v>11.58941209048362</v>
      </c>
      <c r="T36">
        <v>0</v>
      </c>
      <c r="U36">
        <v>62.109384033035099</v>
      </c>
      <c r="V36">
        <v>6.2601156069364166</v>
      </c>
      <c r="W36">
        <v>20.379365217391307</v>
      </c>
      <c r="X36">
        <v>43.189725769311288</v>
      </c>
      <c r="Y36">
        <v>0</v>
      </c>
      <c r="Z36">
        <v>2.8784289599999999</v>
      </c>
      <c r="AA36">
        <v>5.8984560000000004</v>
      </c>
      <c r="AB36">
        <v>5.62035456</v>
      </c>
      <c r="AC36">
        <v>4.2505073280000012</v>
      </c>
      <c r="AD36">
        <v>8.0065281600000002</v>
      </c>
      <c r="AE36">
        <v>12.396859200000002</v>
      </c>
      <c r="AF36">
        <v>6.1515000000000013</v>
      </c>
      <c r="AG36">
        <v>27.910727519999995</v>
      </c>
      <c r="AH36">
        <v>20.546566560000002</v>
      </c>
      <c r="AI36">
        <v>0</v>
      </c>
      <c r="AJ36">
        <v>0</v>
      </c>
      <c r="AK36">
        <v>22.741920000000004</v>
      </c>
      <c r="AL36">
        <v>26.006999999999998</v>
      </c>
      <c r="AM36">
        <v>6.9552893142857144</v>
      </c>
      <c r="AN36">
        <v>0</v>
      </c>
      <c r="AO36">
        <v>0.89031549600000004</v>
      </c>
      <c r="AP36">
        <v>0.78766128000000013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30.550102406107378</v>
      </c>
      <c r="BB36">
        <f t="shared" si="0"/>
        <v>1041.3833348736116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512.33922797158311</v>
      </c>
      <c r="L37">
        <v>11.044344900403429</v>
      </c>
      <c r="M37">
        <v>60.309157595835309</v>
      </c>
      <c r="N37">
        <v>51.882352941176471</v>
      </c>
      <c r="O37">
        <v>73.289433161311806</v>
      </c>
      <c r="P37">
        <v>24.816938160806494</v>
      </c>
      <c r="Q37">
        <v>9.5867956583294003</v>
      </c>
      <c r="R37">
        <v>9.3106280816326521</v>
      </c>
      <c r="S37">
        <v>11.58941209048362</v>
      </c>
      <c r="T37">
        <v>0</v>
      </c>
      <c r="U37">
        <v>62.109384033035099</v>
      </c>
      <c r="V37">
        <v>6.2601156069364166</v>
      </c>
      <c r="W37">
        <v>20.379365217391307</v>
      </c>
      <c r="X37">
        <v>43.189725769311288</v>
      </c>
      <c r="Y37">
        <v>0</v>
      </c>
      <c r="Z37">
        <v>2.8784289599999999</v>
      </c>
      <c r="AA37">
        <v>3.4696800000000003</v>
      </c>
      <c r="AB37">
        <v>5.62035456</v>
      </c>
      <c r="AC37">
        <v>4.2505073280000012</v>
      </c>
      <c r="AD37">
        <v>8.0065281600000002</v>
      </c>
      <c r="AE37">
        <v>12.396859200000002</v>
      </c>
      <c r="AF37">
        <v>6.1515000000000013</v>
      </c>
      <c r="AG37">
        <v>27.910727519999995</v>
      </c>
      <c r="AH37">
        <v>20.546566560000002</v>
      </c>
      <c r="AI37">
        <v>0</v>
      </c>
      <c r="AJ37">
        <v>0</v>
      </c>
      <c r="AK37">
        <v>22.741920000000004</v>
      </c>
      <c r="AL37">
        <v>26.006999999999998</v>
      </c>
      <c r="AM37">
        <v>4.6368595428571426</v>
      </c>
      <c r="AN37">
        <v>0</v>
      </c>
      <c r="AO37">
        <v>0.5698277424</v>
      </c>
      <c r="AP37">
        <v>0.78766128000000013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30.720437434981577</v>
      </c>
      <c r="BB37">
        <f t="shared" si="0"/>
        <v>1047.1896512201122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512.33922797158311</v>
      </c>
      <c r="L38">
        <v>11.044344900403429</v>
      </c>
      <c r="M38">
        <v>60.309157595835309</v>
      </c>
      <c r="N38">
        <v>51.882352941176471</v>
      </c>
      <c r="O38">
        <v>73.289433161311806</v>
      </c>
      <c r="P38">
        <v>24.816938160806494</v>
      </c>
      <c r="Q38">
        <v>9.5867956583294003</v>
      </c>
      <c r="R38">
        <v>9.3106280816326521</v>
      </c>
      <c r="S38">
        <v>11.58941209048362</v>
      </c>
      <c r="T38">
        <v>0</v>
      </c>
      <c r="U38">
        <v>62.109384033035099</v>
      </c>
      <c r="V38">
        <v>6.2601156069364166</v>
      </c>
      <c r="W38">
        <v>20.379365217391307</v>
      </c>
      <c r="X38">
        <v>43.189725769311288</v>
      </c>
      <c r="Y38">
        <v>0</v>
      </c>
      <c r="Z38">
        <v>2.8784289599999999</v>
      </c>
      <c r="AA38">
        <v>0</v>
      </c>
      <c r="AB38">
        <v>5.62035456</v>
      </c>
      <c r="AC38">
        <v>4.2505073280000012</v>
      </c>
      <c r="AD38">
        <v>8.0065281600000002</v>
      </c>
      <c r="AE38">
        <v>12.396859200000002</v>
      </c>
      <c r="AF38">
        <v>6.1515000000000013</v>
      </c>
      <c r="AG38">
        <v>27.910727519999995</v>
      </c>
      <c r="AH38">
        <v>20.546566560000002</v>
      </c>
      <c r="AI38">
        <v>0</v>
      </c>
      <c r="AJ38">
        <v>0</v>
      </c>
      <c r="AK38">
        <v>22.741920000000004</v>
      </c>
      <c r="AL38">
        <v>26.006999999999998</v>
      </c>
      <c r="AM38">
        <v>4.6368595428571426</v>
      </c>
      <c r="AN38">
        <v>0</v>
      </c>
      <c r="AO38">
        <v>0.55614051360000016</v>
      </c>
      <c r="AP38">
        <v>0.78766128000000013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30.621161106181567</v>
      </c>
      <c r="BB38">
        <f t="shared" si="0"/>
        <v>1043.8055603201121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512.33922797158311</v>
      </c>
      <c r="L39">
        <v>11.044344900403429</v>
      </c>
      <c r="M39">
        <v>60.309157595835309</v>
      </c>
      <c r="N39">
        <v>51.882352941176471</v>
      </c>
      <c r="O39">
        <v>73.289433161311806</v>
      </c>
      <c r="P39">
        <v>24.816938160806494</v>
      </c>
      <c r="Q39">
        <v>9.5867956583294003</v>
      </c>
      <c r="R39">
        <v>9.3106280816326521</v>
      </c>
      <c r="S39">
        <v>11.58941209048362</v>
      </c>
      <c r="T39">
        <v>0</v>
      </c>
      <c r="U39">
        <v>62.109384033035099</v>
      </c>
      <c r="V39">
        <v>6.2601156069364166</v>
      </c>
      <c r="W39">
        <v>20.379365217391307</v>
      </c>
      <c r="X39">
        <v>43.189725769311288</v>
      </c>
      <c r="Y39">
        <v>0</v>
      </c>
      <c r="Z39">
        <v>2.8784289599999999</v>
      </c>
      <c r="AA39">
        <v>0</v>
      </c>
      <c r="AB39">
        <v>5.62035456</v>
      </c>
      <c r="AC39">
        <v>4.2505073280000012</v>
      </c>
      <c r="AD39">
        <v>8.0065281600000002</v>
      </c>
      <c r="AE39">
        <v>12.396859200000002</v>
      </c>
      <c r="AF39">
        <v>6.1515000000000013</v>
      </c>
      <c r="AG39">
        <v>27.910727519999995</v>
      </c>
      <c r="AH39">
        <v>20.546566560000002</v>
      </c>
      <c r="AI39">
        <v>0</v>
      </c>
      <c r="AJ39">
        <v>0</v>
      </c>
      <c r="AK39">
        <v>22.741920000000004</v>
      </c>
      <c r="AL39">
        <v>26.006999999999998</v>
      </c>
      <c r="AM39">
        <v>4.6368595428571426</v>
      </c>
      <c r="AN39">
        <v>0</v>
      </c>
      <c r="AO39">
        <v>0.57615485759999996</v>
      </c>
      <c r="AP39">
        <v>0.78766128000000013</v>
      </c>
      <c r="AQ39">
        <v>0</v>
      </c>
      <c r="AR39">
        <v>23.274086400000005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30.663188593381577</v>
      </c>
      <c r="BB39">
        <f t="shared" si="0"/>
        <v>1045.238177576912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512.33922797158311</v>
      </c>
      <c r="L40">
        <v>11.044344900403429</v>
      </c>
      <c r="M40">
        <v>60.309157595835309</v>
      </c>
      <c r="N40">
        <v>51.882352941176471</v>
      </c>
      <c r="O40">
        <v>73.289433161311806</v>
      </c>
      <c r="P40">
        <v>24.816938160806494</v>
      </c>
      <c r="Q40">
        <v>9.5867956583294003</v>
      </c>
      <c r="R40">
        <v>9.3106280816326521</v>
      </c>
      <c r="S40">
        <v>11.58941209048362</v>
      </c>
      <c r="T40">
        <v>0</v>
      </c>
      <c r="U40">
        <v>62.109384033035099</v>
      </c>
      <c r="V40">
        <v>6.2601156069364166</v>
      </c>
      <c r="W40">
        <v>20.379365217391307</v>
      </c>
      <c r="X40">
        <v>43.189725769311288</v>
      </c>
      <c r="Y40">
        <v>0</v>
      </c>
      <c r="Z40">
        <v>2.8784289599999999</v>
      </c>
      <c r="AA40">
        <v>0</v>
      </c>
      <c r="AB40">
        <v>5.62035456</v>
      </c>
      <c r="AC40">
        <v>4.2505073280000012</v>
      </c>
      <c r="AD40">
        <v>8.0065281600000002</v>
      </c>
      <c r="AE40">
        <v>12.396859200000002</v>
      </c>
      <c r="AF40">
        <v>6.1515000000000013</v>
      </c>
      <c r="AG40">
        <v>27.910727519999995</v>
      </c>
      <c r="AH40">
        <v>20.546566560000002</v>
      </c>
      <c r="AI40">
        <v>0</v>
      </c>
      <c r="AJ40">
        <v>0</v>
      </c>
      <c r="AK40">
        <v>22.741920000000004</v>
      </c>
      <c r="AL40">
        <v>26.006999999999998</v>
      </c>
      <c r="AM40">
        <v>4.6368595428571426</v>
      </c>
      <c r="AN40">
        <v>0</v>
      </c>
      <c r="AO40">
        <v>0.5974604496</v>
      </c>
      <c r="AP40">
        <v>0.78766128000000013</v>
      </c>
      <c r="AQ40">
        <v>0</v>
      </c>
      <c r="AR40">
        <v>23.274086400000005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30.663796006981578</v>
      </c>
      <c r="BB40">
        <f t="shared" si="0"/>
        <v>1045.2588757553121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512.33922797158311</v>
      </c>
      <c r="L41">
        <v>11.044344900403429</v>
      </c>
      <c r="M41">
        <v>60.309157595835309</v>
      </c>
      <c r="N41">
        <v>51.882352941176471</v>
      </c>
      <c r="O41">
        <v>73.289433161311806</v>
      </c>
      <c r="P41">
        <v>24.816938160806494</v>
      </c>
      <c r="Q41">
        <v>9.5867956583294003</v>
      </c>
      <c r="R41">
        <v>9.3106280816326521</v>
      </c>
      <c r="S41">
        <v>11.58941209048362</v>
      </c>
      <c r="T41">
        <v>0</v>
      </c>
      <c r="U41">
        <v>62.109384033035099</v>
      </c>
      <c r="V41">
        <v>6.2601156069364166</v>
      </c>
      <c r="W41">
        <v>20.379365217391307</v>
      </c>
      <c r="X41">
        <v>43.189725769311288</v>
      </c>
      <c r="Y41">
        <v>0</v>
      </c>
      <c r="Z41">
        <v>2.8784289599999999</v>
      </c>
      <c r="AA41">
        <v>0</v>
      </c>
      <c r="AB41">
        <v>5.62035456</v>
      </c>
      <c r="AC41">
        <v>4.2505073280000012</v>
      </c>
      <c r="AD41">
        <v>8.0065281600000002</v>
      </c>
      <c r="AE41">
        <v>12.396859200000002</v>
      </c>
      <c r="AF41">
        <v>6.1515000000000013</v>
      </c>
      <c r="AG41">
        <v>27.910727519999995</v>
      </c>
      <c r="AH41">
        <v>10.273283280000001</v>
      </c>
      <c r="AI41">
        <v>0</v>
      </c>
      <c r="AJ41">
        <v>0</v>
      </c>
      <c r="AK41">
        <v>22.741920000000004</v>
      </c>
      <c r="AL41">
        <v>26.006999999999998</v>
      </c>
      <c r="AM41">
        <v>4.6368595428571426</v>
      </c>
      <c r="AN41">
        <v>0</v>
      </c>
      <c r="AO41">
        <v>1.8289236672000002</v>
      </c>
      <c r="AP41">
        <v>0.78766128000000013</v>
      </c>
      <c r="AQ41">
        <v>0</v>
      </c>
      <c r="AR41">
        <v>23.274086400000005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30.406104190981573</v>
      </c>
      <c r="BB41">
        <f t="shared" si="0"/>
        <v>1036.4747475089121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512.33922797158311</v>
      </c>
      <c r="L42">
        <v>11.044344900403429</v>
      </c>
      <c r="M42">
        <v>60.309157595835309</v>
      </c>
      <c r="N42">
        <v>51.882352941176471</v>
      </c>
      <c r="O42">
        <v>73.289433161311806</v>
      </c>
      <c r="P42">
        <v>24.816938160806494</v>
      </c>
      <c r="Q42">
        <v>9.5867956583294003</v>
      </c>
      <c r="R42">
        <v>9.3106280816326521</v>
      </c>
      <c r="S42">
        <v>11.58941209048362</v>
      </c>
      <c r="T42">
        <v>0</v>
      </c>
      <c r="U42">
        <v>62.109384033035099</v>
      </c>
      <c r="V42">
        <v>6.2601156069364166</v>
      </c>
      <c r="W42">
        <v>20.379365217391307</v>
      </c>
      <c r="X42">
        <v>43.189725769311288</v>
      </c>
      <c r="Y42">
        <v>0</v>
      </c>
      <c r="Z42">
        <v>2.8784289599999999</v>
      </c>
      <c r="AA42">
        <v>0</v>
      </c>
      <c r="AB42">
        <v>5.62035456</v>
      </c>
      <c r="AC42">
        <v>4.2505073280000012</v>
      </c>
      <c r="AD42">
        <v>8.0065281600000002</v>
      </c>
      <c r="AE42">
        <v>12.396859200000002</v>
      </c>
      <c r="AF42">
        <v>6.1515000000000013</v>
      </c>
      <c r="AG42">
        <v>27.910727519999995</v>
      </c>
      <c r="AH42">
        <v>10.273283280000001</v>
      </c>
      <c r="AI42">
        <v>0</v>
      </c>
      <c r="AJ42">
        <v>0</v>
      </c>
      <c r="AK42">
        <v>22.741920000000004</v>
      </c>
      <c r="AL42">
        <v>26.006999999999998</v>
      </c>
      <c r="AM42">
        <v>4.6368595428571426</v>
      </c>
      <c r="AN42">
        <v>0</v>
      </c>
      <c r="AO42">
        <v>1.8254372976000002</v>
      </c>
      <c r="AP42">
        <v>0.78766128000000013</v>
      </c>
      <c r="AQ42">
        <v>0</v>
      </c>
      <c r="AR42">
        <v>23.274086400000005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30.406004931781574</v>
      </c>
      <c r="BB42">
        <f t="shared" si="0"/>
        <v>1036.4713603985122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512.33922797158311</v>
      </c>
      <c r="L43">
        <v>11.044344900403429</v>
      </c>
      <c r="M43">
        <v>60.309157595835309</v>
      </c>
      <c r="N43">
        <v>51.882352941176471</v>
      </c>
      <c r="O43">
        <v>73.289433161311806</v>
      </c>
      <c r="P43">
        <v>24.816938160806494</v>
      </c>
      <c r="Q43">
        <v>9.5867956583294003</v>
      </c>
      <c r="R43">
        <v>9.3106280816326521</v>
      </c>
      <c r="S43">
        <v>11.58941209048362</v>
      </c>
      <c r="T43">
        <v>0</v>
      </c>
      <c r="U43">
        <v>62.109384033035099</v>
      </c>
      <c r="V43">
        <v>6.2601156069364166</v>
      </c>
      <c r="W43">
        <v>20.379365217391307</v>
      </c>
      <c r="X43">
        <v>43.189725769311288</v>
      </c>
      <c r="Y43">
        <v>0</v>
      </c>
      <c r="Z43">
        <v>2.8784289599999999</v>
      </c>
      <c r="AA43">
        <v>0</v>
      </c>
      <c r="AB43">
        <v>11.533435919999999</v>
      </c>
      <c r="AC43">
        <v>8.5010146560000024</v>
      </c>
      <c r="AD43">
        <v>8.0065281600000002</v>
      </c>
      <c r="AE43">
        <v>12.396859200000002</v>
      </c>
      <c r="AF43">
        <v>6.1515000000000013</v>
      </c>
      <c r="AG43">
        <v>27.910727519999995</v>
      </c>
      <c r="AH43">
        <v>10.273283280000001</v>
      </c>
      <c r="AI43">
        <v>0</v>
      </c>
      <c r="AJ43">
        <v>0</v>
      </c>
      <c r="AK43">
        <v>22.741920000000004</v>
      </c>
      <c r="AL43">
        <v>26.006999999999998</v>
      </c>
      <c r="AM43">
        <v>4.6368595428571426</v>
      </c>
      <c r="AN43">
        <v>0</v>
      </c>
      <c r="AO43">
        <v>0.59358670560000004</v>
      </c>
      <c r="AP43">
        <v>0.78766128000000013</v>
      </c>
      <c r="AQ43">
        <v>0</v>
      </c>
      <c r="AR43">
        <v>21.819455999999999</v>
      </c>
      <c r="AS43">
        <v>14.356727712000003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30.629003461381572</v>
      </c>
      <c r="BB43">
        <f t="shared" si="0"/>
        <v>1044.072866663312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512.33922797158311</v>
      </c>
      <c r="L44">
        <v>11.044344900403429</v>
      </c>
      <c r="M44">
        <v>60.309157595835309</v>
      </c>
      <c r="N44">
        <v>51.882352941176471</v>
      </c>
      <c r="O44">
        <v>73.289433161311806</v>
      </c>
      <c r="P44">
        <v>24.816938160806494</v>
      </c>
      <c r="Q44">
        <v>9.5867956583294003</v>
      </c>
      <c r="R44">
        <v>9.3106280816326521</v>
      </c>
      <c r="S44">
        <v>11.58941209048362</v>
      </c>
      <c r="T44">
        <v>0</v>
      </c>
      <c r="U44">
        <v>62.109384033035099</v>
      </c>
      <c r="V44">
        <v>6.2601156069364166</v>
      </c>
      <c r="W44">
        <v>20.379365217391307</v>
      </c>
      <c r="X44">
        <v>43.189725769311288</v>
      </c>
      <c r="Y44">
        <v>0</v>
      </c>
      <c r="Z44">
        <v>2.8784289599999999</v>
      </c>
      <c r="AA44">
        <v>0</v>
      </c>
      <c r="AB44">
        <v>11.533435919999999</v>
      </c>
      <c r="AC44">
        <v>8.5010146560000024</v>
      </c>
      <c r="AD44">
        <v>8.0065281600000002</v>
      </c>
      <c r="AE44">
        <v>12.396859200000002</v>
      </c>
      <c r="AF44">
        <v>6.1515000000000013</v>
      </c>
      <c r="AG44">
        <v>27.910727519999995</v>
      </c>
      <c r="AH44">
        <v>10.273283280000001</v>
      </c>
      <c r="AI44">
        <v>0</v>
      </c>
      <c r="AJ44">
        <v>0</v>
      </c>
      <c r="AK44">
        <v>22.741920000000004</v>
      </c>
      <c r="AL44">
        <v>26.006999999999998</v>
      </c>
      <c r="AM44">
        <v>4.6368595428571426</v>
      </c>
      <c r="AN44">
        <v>0</v>
      </c>
      <c r="AO44">
        <v>0.56659962240000006</v>
      </c>
      <c r="AP44">
        <v>0.78766128000000013</v>
      </c>
      <c r="AQ44">
        <v>0</v>
      </c>
      <c r="AR44">
        <v>21.819455999999999</v>
      </c>
      <c r="AS44">
        <v>14.356727712000003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30.628234422181571</v>
      </c>
      <c r="BB44">
        <f t="shared" si="0"/>
        <v>1044.046648619312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512.33922797158311</v>
      </c>
      <c r="L45">
        <v>11.044344900403429</v>
      </c>
      <c r="M45">
        <v>60.309157595835309</v>
      </c>
      <c r="N45">
        <v>51.882352941176471</v>
      </c>
      <c r="O45">
        <v>73.289433161311806</v>
      </c>
      <c r="P45">
        <v>24.816938160806494</v>
      </c>
      <c r="Q45">
        <v>9.5867956583294003</v>
      </c>
      <c r="R45">
        <v>9.3106280816326521</v>
      </c>
      <c r="S45">
        <v>11.58941209048362</v>
      </c>
      <c r="T45">
        <v>0</v>
      </c>
      <c r="U45">
        <v>62.109384033035099</v>
      </c>
      <c r="V45">
        <v>6.2601156069364166</v>
      </c>
      <c r="W45">
        <v>20.379365217391307</v>
      </c>
      <c r="X45">
        <v>43.189725769311288</v>
      </c>
      <c r="Y45">
        <v>0</v>
      </c>
      <c r="Z45">
        <v>2.8784289599999999</v>
      </c>
      <c r="AA45">
        <v>0</v>
      </c>
      <c r="AB45">
        <v>11.533435919999999</v>
      </c>
      <c r="AC45">
        <v>8.5010146560000024</v>
      </c>
      <c r="AD45">
        <v>8.0065281600000002</v>
      </c>
      <c r="AE45">
        <v>12.396859200000002</v>
      </c>
      <c r="AF45">
        <v>6.1515000000000013</v>
      </c>
      <c r="AG45">
        <v>27.910727519999995</v>
      </c>
      <c r="AH45">
        <v>10.273283280000001</v>
      </c>
      <c r="AI45">
        <v>0</v>
      </c>
      <c r="AJ45">
        <v>0</v>
      </c>
      <c r="AK45">
        <v>22.741920000000004</v>
      </c>
      <c r="AL45">
        <v>26.006999999999998</v>
      </c>
      <c r="AM45">
        <v>4.6368595428571426</v>
      </c>
      <c r="AN45">
        <v>0</v>
      </c>
      <c r="AO45">
        <v>0.56750349600000005</v>
      </c>
      <c r="AP45">
        <v>0.78766128000000013</v>
      </c>
      <c r="AQ45">
        <v>0</v>
      </c>
      <c r="AR45">
        <v>21.819455999999999</v>
      </c>
      <c r="AS45">
        <v>14.356727712000003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30.628260334981569</v>
      </c>
      <c r="BB45">
        <f t="shared" si="0"/>
        <v>1044.0475265801119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512.33922797158311</v>
      </c>
      <c r="L46">
        <v>11.044344900403429</v>
      </c>
      <c r="M46">
        <v>60.309157595835309</v>
      </c>
      <c r="N46">
        <v>51.882352941176471</v>
      </c>
      <c r="O46">
        <v>73.289433161311806</v>
      </c>
      <c r="P46">
        <v>24.816938160806494</v>
      </c>
      <c r="Q46">
        <v>9.5867956583294003</v>
      </c>
      <c r="R46">
        <v>9.3106280816326521</v>
      </c>
      <c r="S46">
        <v>11.58941209048362</v>
      </c>
      <c r="T46">
        <v>0</v>
      </c>
      <c r="U46">
        <v>62.109384033035099</v>
      </c>
      <c r="V46">
        <v>6.2601156069364166</v>
      </c>
      <c r="W46">
        <v>20.379365217391307</v>
      </c>
      <c r="X46">
        <v>43.189725769311288</v>
      </c>
      <c r="Y46">
        <v>0</v>
      </c>
      <c r="Z46">
        <v>2.8784289599999999</v>
      </c>
      <c r="AA46">
        <v>0</v>
      </c>
      <c r="AB46">
        <v>11.533435919999999</v>
      </c>
      <c r="AC46">
        <v>8.5010146560000024</v>
      </c>
      <c r="AD46">
        <v>8.0065281600000002</v>
      </c>
      <c r="AE46">
        <v>12.396859200000002</v>
      </c>
      <c r="AF46">
        <v>6.1515000000000013</v>
      </c>
      <c r="AG46">
        <v>27.910727519999995</v>
      </c>
      <c r="AH46">
        <v>10.273283280000001</v>
      </c>
      <c r="AI46">
        <v>0</v>
      </c>
      <c r="AJ46">
        <v>0</v>
      </c>
      <c r="AK46">
        <v>22.741920000000004</v>
      </c>
      <c r="AL46">
        <v>26.006999999999998</v>
      </c>
      <c r="AM46">
        <v>4.6368595428571426</v>
      </c>
      <c r="AN46">
        <v>0</v>
      </c>
      <c r="AO46">
        <v>0.49893822719999997</v>
      </c>
      <c r="AP46">
        <v>0.78766128000000013</v>
      </c>
      <c r="AQ46">
        <v>0</v>
      </c>
      <c r="AR46">
        <v>21.819455999999999</v>
      </c>
      <c r="AS46">
        <v>14.356727712000003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30.62630589498157</v>
      </c>
      <c r="BB46">
        <f t="shared" si="0"/>
        <v>1043.9809157513118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512.33922797158311</v>
      </c>
      <c r="L47">
        <v>11.044344900403429</v>
      </c>
      <c r="M47">
        <v>60.309157595835309</v>
      </c>
      <c r="N47">
        <v>51.882352941176471</v>
      </c>
      <c r="O47">
        <v>73.289433161311806</v>
      </c>
      <c r="P47">
        <v>24.816938160806494</v>
      </c>
      <c r="Q47">
        <v>9.5867956583294003</v>
      </c>
      <c r="R47">
        <v>9.3106280816326521</v>
      </c>
      <c r="S47">
        <v>11.58941209048362</v>
      </c>
      <c r="T47">
        <v>0</v>
      </c>
      <c r="U47">
        <v>62.109384033035099</v>
      </c>
      <c r="V47">
        <v>6.2601156069364166</v>
      </c>
      <c r="W47">
        <v>20.379365217391307</v>
      </c>
      <c r="X47">
        <v>43.189725769311288</v>
      </c>
      <c r="Y47">
        <v>0</v>
      </c>
      <c r="Z47">
        <v>2.8784289599999999</v>
      </c>
      <c r="AA47">
        <v>0</v>
      </c>
      <c r="AB47">
        <v>11.533435919999999</v>
      </c>
      <c r="AC47">
        <v>8.5010146560000024</v>
      </c>
      <c r="AD47">
        <v>8.0065281600000002</v>
      </c>
      <c r="AE47">
        <v>12.396859200000002</v>
      </c>
      <c r="AF47">
        <v>6.1515000000000013</v>
      </c>
      <c r="AG47">
        <v>27.910727519999995</v>
      </c>
      <c r="AH47">
        <v>10.273283280000001</v>
      </c>
      <c r="AI47">
        <v>0</v>
      </c>
      <c r="AJ47">
        <v>0</v>
      </c>
      <c r="AK47">
        <v>22.741920000000004</v>
      </c>
      <c r="AL47">
        <v>26.006999999999998</v>
      </c>
      <c r="AM47">
        <v>4.6368595428571426</v>
      </c>
      <c r="AN47">
        <v>0</v>
      </c>
      <c r="AO47">
        <v>0.48021513120000003</v>
      </c>
      <c r="AP47">
        <v>0.78766128000000013</v>
      </c>
      <c r="AQ47">
        <v>0</v>
      </c>
      <c r="AR47">
        <v>21.819455999999999</v>
      </c>
      <c r="AS47">
        <v>14.356727712000003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30.625772706181571</v>
      </c>
      <c r="BB47">
        <f t="shared" si="0"/>
        <v>1043.9627258441121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512.33922797158311</v>
      </c>
      <c r="L48">
        <v>11.044344900403429</v>
      </c>
      <c r="M48">
        <v>60.309157595835309</v>
      </c>
      <c r="N48">
        <v>51.882352941176471</v>
      </c>
      <c r="O48">
        <v>73.289433161311806</v>
      </c>
      <c r="P48">
        <v>24.816938160806494</v>
      </c>
      <c r="Q48">
        <v>9.5867956583294003</v>
      </c>
      <c r="R48">
        <v>9.3106280816326521</v>
      </c>
      <c r="S48">
        <v>11.58941209048362</v>
      </c>
      <c r="T48">
        <v>0</v>
      </c>
      <c r="U48">
        <v>62.109384033035099</v>
      </c>
      <c r="V48">
        <v>6.2601156069364166</v>
      </c>
      <c r="W48">
        <v>20.379365217391307</v>
      </c>
      <c r="X48">
        <v>43.189725769311288</v>
      </c>
      <c r="Y48">
        <v>0</v>
      </c>
      <c r="Z48">
        <v>2.8784289599999999</v>
      </c>
      <c r="AA48">
        <v>0</v>
      </c>
      <c r="AB48">
        <v>11.533435919999999</v>
      </c>
      <c r="AC48">
        <v>8.5010146560000024</v>
      </c>
      <c r="AD48">
        <v>8.0065281600000002</v>
      </c>
      <c r="AE48">
        <v>12.396859200000002</v>
      </c>
      <c r="AF48">
        <v>6.1515000000000013</v>
      </c>
      <c r="AG48">
        <v>27.910727519999995</v>
      </c>
      <c r="AH48">
        <v>10.273283280000001</v>
      </c>
      <c r="AI48">
        <v>0</v>
      </c>
      <c r="AJ48">
        <v>0</v>
      </c>
      <c r="AK48">
        <v>22.741920000000004</v>
      </c>
      <c r="AL48">
        <v>26.006999999999998</v>
      </c>
      <c r="AM48">
        <v>4.6368595428571426</v>
      </c>
      <c r="AN48">
        <v>0</v>
      </c>
      <c r="AO48">
        <v>0.47918213280000005</v>
      </c>
      <c r="AP48">
        <v>0.78766128000000013</v>
      </c>
      <c r="AQ48">
        <v>0</v>
      </c>
      <c r="AR48">
        <v>21.819455999999999</v>
      </c>
      <c r="AS48">
        <v>14.356727712000003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30.625742840581566</v>
      </c>
      <c r="BB48">
        <f t="shared" si="0"/>
        <v>1043.9617227113119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512.33922797158311</v>
      </c>
      <c r="L49">
        <v>9.4800295991042276</v>
      </c>
      <c r="M49">
        <v>60.309157595835309</v>
      </c>
      <c r="N49">
        <v>51.882352941176471</v>
      </c>
      <c r="O49">
        <v>73.289433161311806</v>
      </c>
      <c r="P49">
        <v>24.816938160806494</v>
      </c>
      <c r="Q49">
        <v>9.5867956583294003</v>
      </c>
      <c r="R49">
        <v>9.3106280816326521</v>
      </c>
      <c r="S49">
        <v>11.58941209048362</v>
      </c>
      <c r="T49">
        <v>0</v>
      </c>
      <c r="U49">
        <v>62.109384033035099</v>
      </c>
      <c r="V49">
        <v>6.2601156069364166</v>
      </c>
      <c r="W49">
        <v>20.379365217391307</v>
      </c>
      <c r="X49">
        <v>43.189725769311288</v>
      </c>
      <c r="Y49">
        <v>0</v>
      </c>
      <c r="Z49">
        <v>2.8784289599999999</v>
      </c>
      <c r="AA49">
        <v>0</v>
      </c>
      <c r="AB49">
        <v>11.533435919999999</v>
      </c>
      <c r="AC49">
        <v>8.5010146560000024</v>
      </c>
      <c r="AD49">
        <v>8.0065281600000002</v>
      </c>
      <c r="AE49">
        <v>12.396859200000002</v>
      </c>
      <c r="AF49">
        <v>6.1515000000000013</v>
      </c>
      <c r="AG49">
        <v>27.910727519999995</v>
      </c>
      <c r="AH49">
        <v>10.273283280000001</v>
      </c>
      <c r="AI49">
        <v>0</v>
      </c>
      <c r="AJ49">
        <v>0</v>
      </c>
      <c r="AK49">
        <v>22.741920000000004</v>
      </c>
      <c r="AL49">
        <v>26.006999999999998</v>
      </c>
      <c r="AM49">
        <v>4.6368595428571426</v>
      </c>
      <c r="AN49">
        <v>0</v>
      </c>
      <c r="AO49">
        <v>0.51262545600000009</v>
      </c>
      <c r="AP49">
        <v>0.78766128000000013</v>
      </c>
      <c r="AQ49">
        <v>0</v>
      </c>
      <c r="AR49">
        <v>21.819455999999999</v>
      </c>
      <c r="AS49">
        <v>14.356727712000003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30.582113353468067</v>
      </c>
      <c r="BB49">
        <f t="shared" si="0"/>
        <v>1042.4744802203265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512.33922797158311</v>
      </c>
      <c r="L50">
        <v>9.4800295991042276</v>
      </c>
      <c r="M50">
        <v>60.309157595835309</v>
      </c>
      <c r="N50">
        <v>51.882352941176471</v>
      </c>
      <c r="O50">
        <v>73.289433161311806</v>
      </c>
      <c r="P50">
        <v>24.816938160806494</v>
      </c>
      <c r="Q50">
        <v>9.5867956583294003</v>
      </c>
      <c r="R50">
        <v>9.3106280816326521</v>
      </c>
      <c r="S50">
        <v>11.58941209048362</v>
      </c>
      <c r="T50">
        <v>0</v>
      </c>
      <c r="U50">
        <v>62.109384033035099</v>
      </c>
      <c r="V50">
        <v>6.2601156069364166</v>
      </c>
      <c r="W50">
        <v>20.379365217391307</v>
      </c>
      <c r="X50">
        <v>43.189725769311288</v>
      </c>
      <c r="Y50">
        <v>0</v>
      </c>
      <c r="Z50">
        <v>2.8784289599999999</v>
      </c>
      <c r="AA50">
        <v>0</v>
      </c>
      <c r="AB50">
        <v>11.533435919999999</v>
      </c>
      <c r="AC50">
        <v>8.5010146560000024</v>
      </c>
      <c r="AD50">
        <v>8.0065281600000002</v>
      </c>
      <c r="AE50">
        <v>12.396859200000002</v>
      </c>
      <c r="AF50">
        <v>6.1515000000000013</v>
      </c>
      <c r="AG50">
        <v>27.910727519999995</v>
      </c>
      <c r="AH50">
        <v>10.273283280000001</v>
      </c>
      <c r="AI50">
        <v>0</v>
      </c>
      <c r="AJ50">
        <v>0</v>
      </c>
      <c r="AK50">
        <v>22.741920000000004</v>
      </c>
      <c r="AL50">
        <v>34.675999999999995</v>
      </c>
      <c r="AM50">
        <v>4.6368595428571426</v>
      </c>
      <c r="AN50">
        <v>0</v>
      </c>
      <c r="AO50">
        <v>0.5587230096000001</v>
      </c>
      <c r="AP50">
        <v>0.78766128000000013</v>
      </c>
      <c r="AQ50">
        <v>0</v>
      </c>
      <c r="AR50">
        <v>21.819455999999999</v>
      </c>
      <c r="AS50">
        <v>14.356727712000003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30.830493500668062</v>
      </c>
      <c r="BB50">
        <f t="shared" si="0"/>
        <v>1050.9411976267263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420.00036374545448</v>
      </c>
      <c r="L51">
        <v>0</v>
      </c>
      <c r="M51">
        <v>60.309157595835309</v>
      </c>
      <c r="N51">
        <v>51.882352941176471</v>
      </c>
      <c r="O51">
        <v>73.289433161311806</v>
      </c>
      <c r="P51">
        <v>24.816938160806494</v>
      </c>
      <c r="Q51">
        <v>9.5867956583294003</v>
      </c>
      <c r="R51">
        <v>9.3106280816326521</v>
      </c>
      <c r="S51">
        <v>11.58941209048362</v>
      </c>
      <c r="T51">
        <v>0</v>
      </c>
      <c r="U51">
        <v>62.109384033035099</v>
      </c>
      <c r="V51">
        <v>6.2601156069364166</v>
      </c>
      <c r="W51">
        <v>20.379365217391307</v>
      </c>
      <c r="X51">
        <v>43.189725769311288</v>
      </c>
      <c r="Y51">
        <v>0</v>
      </c>
      <c r="Z51">
        <v>2.8784289599999999</v>
      </c>
      <c r="AA51">
        <v>0</v>
      </c>
      <c r="AB51">
        <v>11.533435919999999</v>
      </c>
      <c r="AC51">
        <v>8.5010146560000024</v>
      </c>
      <c r="AD51">
        <v>8.0065281600000002</v>
      </c>
      <c r="AE51">
        <v>12.396859200000002</v>
      </c>
      <c r="AF51">
        <v>6.1515000000000013</v>
      </c>
      <c r="AG51">
        <v>27.910727519999995</v>
      </c>
      <c r="AH51">
        <v>10.273283280000001</v>
      </c>
      <c r="AI51">
        <v>0</v>
      </c>
      <c r="AJ51">
        <v>0</v>
      </c>
      <c r="AK51">
        <v>22.741920000000004</v>
      </c>
      <c r="AL51">
        <v>34.675999999999995</v>
      </c>
      <c r="AM51">
        <v>4.6368595428571426</v>
      </c>
      <c r="AN51">
        <v>0</v>
      </c>
      <c r="AO51">
        <v>0.590100336</v>
      </c>
      <c r="AP51">
        <v>0.78766128000000013</v>
      </c>
      <c r="AQ51">
        <v>0</v>
      </c>
      <c r="AR51">
        <v>21.819455999999999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27.919648315494847</v>
      </c>
      <c r="BB51">
        <f t="shared" si="0"/>
        <v>951.71712921466656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432.00095890589989</v>
      </c>
      <c r="L52">
        <v>0</v>
      </c>
      <c r="M52">
        <v>60.309157595835309</v>
      </c>
      <c r="N52">
        <v>51.882352941176471</v>
      </c>
      <c r="O52">
        <v>73.289433161311806</v>
      </c>
      <c r="P52">
        <v>24.816938160806494</v>
      </c>
      <c r="Q52">
        <v>9.5867956583294003</v>
      </c>
      <c r="R52">
        <v>9.3106280816326521</v>
      </c>
      <c r="S52">
        <v>11.58941209048362</v>
      </c>
      <c r="T52">
        <v>0</v>
      </c>
      <c r="U52">
        <v>62.109384033035099</v>
      </c>
      <c r="V52">
        <v>6.2601156069364166</v>
      </c>
      <c r="W52">
        <v>20.379365217391307</v>
      </c>
      <c r="X52">
        <v>43.189725769311288</v>
      </c>
      <c r="Y52">
        <v>0</v>
      </c>
      <c r="Z52">
        <v>2.8784289599999999</v>
      </c>
      <c r="AA52">
        <v>0</v>
      </c>
      <c r="AB52">
        <v>11.533435919999999</v>
      </c>
      <c r="AC52">
        <v>8.5010146560000024</v>
      </c>
      <c r="AD52">
        <v>8.0065281600000002</v>
      </c>
      <c r="AE52">
        <v>12.396859200000002</v>
      </c>
      <c r="AF52">
        <v>6.1515000000000013</v>
      </c>
      <c r="AG52">
        <v>27.910727519999995</v>
      </c>
      <c r="AH52">
        <v>10.273283280000001</v>
      </c>
      <c r="AI52">
        <v>0</v>
      </c>
      <c r="AJ52">
        <v>0</v>
      </c>
      <c r="AK52">
        <v>22.741920000000004</v>
      </c>
      <c r="AL52">
        <v>34.675999999999995</v>
      </c>
      <c r="AM52">
        <v>4.6368595428571426</v>
      </c>
      <c r="AN52">
        <v>0</v>
      </c>
      <c r="AO52">
        <v>0.64278325439999995</v>
      </c>
      <c r="AP52">
        <v>0.78766128000000013</v>
      </c>
      <c r="AQ52">
        <v>0</v>
      </c>
      <c r="AR52">
        <v>21.819455999999999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28.263166903238627</v>
      </c>
      <c r="BB52">
        <f t="shared" si="0"/>
        <v>963.42688870576831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401.99942453527615</v>
      </c>
      <c r="L53">
        <v>0</v>
      </c>
      <c r="M53">
        <v>60.309157595835309</v>
      </c>
      <c r="N53">
        <v>51.882352941176471</v>
      </c>
      <c r="O53">
        <v>73.289433161311806</v>
      </c>
      <c r="P53">
        <v>24.816938160806494</v>
      </c>
      <c r="Q53">
        <v>9.5867956583294003</v>
      </c>
      <c r="R53">
        <v>9.3106280816326521</v>
      </c>
      <c r="S53">
        <v>11.58941209048362</v>
      </c>
      <c r="T53">
        <v>0</v>
      </c>
      <c r="U53">
        <v>62.109384033035099</v>
      </c>
      <c r="V53">
        <v>6.2601156069364166</v>
      </c>
      <c r="W53">
        <v>20.379365217391307</v>
      </c>
      <c r="X53">
        <v>43.189725769311288</v>
      </c>
      <c r="Y53">
        <v>0</v>
      </c>
      <c r="Z53">
        <v>2.8784289599999999</v>
      </c>
      <c r="AA53">
        <v>0</v>
      </c>
      <c r="AB53">
        <v>11.533435919999999</v>
      </c>
      <c r="AC53">
        <v>8.5010146560000024</v>
      </c>
      <c r="AD53">
        <v>8.0065281600000002</v>
      </c>
      <c r="AE53">
        <v>13.523846400000002</v>
      </c>
      <c r="AF53">
        <v>6.1515000000000013</v>
      </c>
      <c r="AG53">
        <v>27.910727519999995</v>
      </c>
      <c r="AH53">
        <v>16.636896000000004</v>
      </c>
      <c r="AI53">
        <v>0</v>
      </c>
      <c r="AJ53">
        <v>0</v>
      </c>
      <c r="AK53">
        <v>22.741920000000004</v>
      </c>
      <c r="AL53">
        <v>34.675999999999995</v>
      </c>
      <c r="AM53">
        <v>4.6368595428571426</v>
      </c>
      <c r="AN53">
        <v>0</v>
      </c>
      <c r="AO53">
        <v>0.64911036960000001</v>
      </c>
      <c r="AP53">
        <v>2.7568144800000005</v>
      </c>
      <c r="AQ53">
        <v>0</v>
      </c>
      <c r="AR53">
        <v>21.819455999999999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27.677906163429952</v>
      </c>
      <c r="BB53">
        <f t="shared" si="0"/>
        <v>943.47669531015322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366.00068089478896</v>
      </c>
      <c r="L54">
        <v>0</v>
      </c>
      <c r="M54">
        <v>60.309157595835309</v>
      </c>
      <c r="N54">
        <v>51.882352941176471</v>
      </c>
      <c r="O54">
        <v>73.289433161311806</v>
      </c>
      <c r="P54">
        <v>24.816938160806494</v>
      </c>
      <c r="Q54">
        <v>9.5867956583294003</v>
      </c>
      <c r="R54">
        <v>9.3106280816326521</v>
      </c>
      <c r="S54">
        <v>11.58941209048362</v>
      </c>
      <c r="T54">
        <v>0</v>
      </c>
      <c r="U54">
        <v>62.109384033035099</v>
      </c>
      <c r="V54">
        <v>6.2601156069364166</v>
      </c>
      <c r="W54">
        <v>20.379365217391307</v>
      </c>
      <c r="X54">
        <v>43.189725769311288</v>
      </c>
      <c r="Y54">
        <v>0</v>
      </c>
      <c r="Z54">
        <v>2.8784289599999999</v>
      </c>
      <c r="AA54">
        <v>0</v>
      </c>
      <c r="AB54">
        <v>11.533435919999999</v>
      </c>
      <c r="AC54">
        <v>8.5010146560000024</v>
      </c>
      <c r="AD54">
        <v>8.0065281600000002</v>
      </c>
      <c r="AE54">
        <v>13.523846400000002</v>
      </c>
      <c r="AF54">
        <v>6.1515000000000013</v>
      </c>
      <c r="AG54">
        <v>27.910727519999995</v>
      </c>
      <c r="AH54">
        <v>16.636896000000004</v>
      </c>
      <c r="AI54">
        <v>0</v>
      </c>
      <c r="AJ54">
        <v>0</v>
      </c>
      <c r="AK54">
        <v>22.741920000000004</v>
      </c>
      <c r="AL54">
        <v>34.675999999999995</v>
      </c>
      <c r="AM54">
        <v>4.6368595428571426</v>
      </c>
      <c r="AN54">
        <v>0</v>
      </c>
      <c r="AO54">
        <v>0.68552356320000007</v>
      </c>
      <c r="AP54">
        <v>2.7568144800000005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26.652979796252772</v>
      </c>
      <c r="BB54">
        <f t="shared" si="0"/>
        <v>908.53929123044327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365.00118049115582</v>
      </c>
      <c r="L55">
        <v>0</v>
      </c>
      <c r="M55">
        <v>60.309157595835309</v>
      </c>
      <c r="N55">
        <v>51.882352941176471</v>
      </c>
      <c r="O55">
        <v>73.289433161311806</v>
      </c>
      <c r="P55">
        <v>24.816938160806494</v>
      </c>
      <c r="Q55">
        <v>9.5867956583294003</v>
      </c>
      <c r="R55">
        <v>9.3106280816326521</v>
      </c>
      <c r="S55">
        <v>11.58941209048362</v>
      </c>
      <c r="T55">
        <v>0</v>
      </c>
      <c r="U55">
        <v>62.109384033035099</v>
      </c>
      <c r="V55">
        <v>6.2601156069364166</v>
      </c>
      <c r="W55">
        <v>20.379365217391307</v>
      </c>
      <c r="X55">
        <v>43.189725769311288</v>
      </c>
      <c r="Y55">
        <v>0</v>
      </c>
      <c r="Z55">
        <v>2.8784289599999999</v>
      </c>
      <c r="AA55">
        <v>0</v>
      </c>
      <c r="AB55">
        <v>11.533435919999999</v>
      </c>
      <c r="AC55">
        <v>8.5010146560000024</v>
      </c>
      <c r="AD55">
        <v>8.0065281600000002</v>
      </c>
      <c r="AE55">
        <v>13.523846400000002</v>
      </c>
      <c r="AF55">
        <v>6.1515000000000013</v>
      </c>
      <c r="AG55">
        <v>27.910727519999995</v>
      </c>
      <c r="AH55">
        <v>16.636896000000004</v>
      </c>
      <c r="AI55">
        <v>0</v>
      </c>
      <c r="AJ55">
        <v>0</v>
      </c>
      <c r="AK55">
        <v>22.741920000000004</v>
      </c>
      <c r="AL55">
        <v>34.675999999999995</v>
      </c>
      <c r="AM55">
        <v>4.6368595428571426</v>
      </c>
      <c r="AN55">
        <v>0</v>
      </c>
      <c r="AO55">
        <v>0.69688654559999996</v>
      </c>
      <c r="AP55">
        <v>2.7568144800000005</v>
      </c>
      <c r="AQ55">
        <v>0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26.624817725059714</v>
      </c>
      <c r="BB55">
        <f t="shared" si="0"/>
        <v>907.5793158804031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374.99953436059792</v>
      </c>
      <c r="L56">
        <v>0</v>
      </c>
      <c r="M56">
        <v>60.309157595835309</v>
      </c>
      <c r="N56">
        <v>51.882352941176471</v>
      </c>
      <c r="O56">
        <v>73.289433161311806</v>
      </c>
      <c r="P56">
        <v>24.816938160806494</v>
      </c>
      <c r="Q56">
        <v>9.5867956583294003</v>
      </c>
      <c r="R56">
        <v>9.3106280816326521</v>
      </c>
      <c r="S56">
        <v>11.58941209048362</v>
      </c>
      <c r="T56">
        <v>0</v>
      </c>
      <c r="U56">
        <v>62.109384033035099</v>
      </c>
      <c r="V56">
        <v>6.2601156069364166</v>
      </c>
      <c r="W56">
        <v>20.379365217391307</v>
      </c>
      <c r="X56">
        <v>43.189725769311288</v>
      </c>
      <c r="Y56">
        <v>0</v>
      </c>
      <c r="Z56">
        <v>2.8784289599999999</v>
      </c>
      <c r="AA56">
        <v>0</v>
      </c>
      <c r="AB56">
        <v>17.329426560000002</v>
      </c>
      <c r="AC56">
        <v>4.2505073280000012</v>
      </c>
      <c r="AD56">
        <v>8.0065281600000002</v>
      </c>
      <c r="AE56">
        <v>13.523846400000002</v>
      </c>
      <c r="AF56">
        <v>6.1515000000000013</v>
      </c>
      <c r="AG56">
        <v>27.910727519999995</v>
      </c>
      <c r="AH56">
        <v>16.636896000000004</v>
      </c>
      <c r="AI56">
        <v>0</v>
      </c>
      <c r="AJ56">
        <v>0</v>
      </c>
      <c r="AK56">
        <v>22.741920000000004</v>
      </c>
      <c r="AL56">
        <v>34.675999999999995</v>
      </c>
      <c r="AM56">
        <v>4.6368595428571426</v>
      </c>
      <c r="AN56">
        <v>0</v>
      </c>
      <c r="AO56">
        <v>0.71328539519999989</v>
      </c>
      <c r="AP56">
        <v>2.7568144800000005</v>
      </c>
      <c r="AQ56">
        <v>4.367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27.078744109620949</v>
      </c>
      <c r="BB56">
        <f t="shared" si="0"/>
        <v>923.05262552688396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430.0018515632982</v>
      </c>
      <c r="L57">
        <v>9.4799890249274927</v>
      </c>
      <c r="M57">
        <v>60.309157595835309</v>
      </c>
      <c r="N57">
        <v>51.882352941176471</v>
      </c>
      <c r="O57">
        <v>73.289433161311806</v>
      </c>
      <c r="P57">
        <v>24.816938160806494</v>
      </c>
      <c r="Q57">
        <v>9.5867956583294003</v>
      </c>
      <c r="R57">
        <v>9.3106280816326521</v>
      </c>
      <c r="S57">
        <v>11.58941209048362</v>
      </c>
      <c r="T57">
        <v>0</v>
      </c>
      <c r="U57">
        <v>62.109384033035099</v>
      </c>
      <c r="V57">
        <v>6.2601156069364166</v>
      </c>
      <c r="W57">
        <v>20.379365217391307</v>
      </c>
      <c r="X57">
        <v>43.189725769311288</v>
      </c>
      <c r="Y57">
        <v>0</v>
      </c>
      <c r="Z57">
        <v>2.8784289599999999</v>
      </c>
      <c r="AA57">
        <v>0</v>
      </c>
      <c r="AB57">
        <v>17.329426560000002</v>
      </c>
      <c r="AC57">
        <v>4.2505073280000012</v>
      </c>
      <c r="AD57">
        <v>8.0065281600000002</v>
      </c>
      <c r="AE57">
        <v>13.523846400000002</v>
      </c>
      <c r="AF57">
        <v>6.1515000000000013</v>
      </c>
      <c r="AG57">
        <v>27.910727519999995</v>
      </c>
      <c r="AH57">
        <v>20.546566560000002</v>
      </c>
      <c r="AI57">
        <v>0</v>
      </c>
      <c r="AJ57">
        <v>0</v>
      </c>
      <c r="AK57">
        <v>22.741920000000004</v>
      </c>
      <c r="AL57">
        <v>26.006999999999998</v>
      </c>
      <c r="AM57">
        <v>4.6368595428571426</v>
      </c>
      <c r="AN57">
        <v>0</v>
      </c>
      <c r="AO57">
        <v>0.69262542719999998</v>
      </c>
      <c r="AP57">
        <v>2.7568144800000005</v>
      </c>
      <c r="AQ57">
        <v>7.9042700000000012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28.881072397565632</v>
      </c>
      <c r="BB57">
        <f t="shared" si="0"/>
        <v>984.48988405856699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480.00037759637615</v>
      </c>
      <c r="L58">
        <v>9.4799890249274927</v>
      </c>
      <c r="M58">
        <v>60.309157595835309</v>
      </c>
      <c r="N58">
        <v>51.882352941176471</v>
      </c>
      <c r="O58">
        <v>73.289433161311806</v>
      </c>
      <c r="P58">
        <v>24.816938160806494</v>
      </c>
      <c r="Q58">
        <v>9.5867956583294003</v>
      </c>
      <c r="R58">
        <v>9.3106280816326521</v>
      </c>
      <c r="S58">
        <v>11.58941209048362</v>
      </c>
      <c r="T58">
        <v>0</v>
      </c>
      <c r="U58">
        <v>62.109384033035099</v>
      </c>
      <c r="V58">
        <v>6.2601156069364166</v>
      </c>
      <c r="W58">
        <v>20.379365217391307</v>
      </c>
      <c r="X58">
        <v>43.189725769311288</v>
      </c>
      <c r="Y58">
        <v>0</v>
      </c>
      <c r="Z58">
        <v>2.8784289599999999</v>
      </c>
      <c r="AA58">
        <v>0</v>
      </c>
      <c r="AB58">
        <v>11.533435919999999</v>
      </c>
      <c r="AC58">
        <v>4.2505073280000012</v>
      </c>
      <c r="AD58">
        <v>8.0065281600000002</v>
      </c>
      <c r="AE58">
        <v>13.523846400000002</v>
      </c>
      <c r="AF58">
        <v>6.1515000000000013</v>
      </c>
      <c r="AG58">
        <v>27.910727519999995</v>
      </c>
      <c r="AH58">
        <v>20.546566560000002</v>
      </c>
      <c r="AI58">
        <v>0</v>
      </c>
      <c r="AJ58">
        <v>0</v>
      </c>
      <c r="AK58">
        <v>22.741920000000004</v>
      </c>
      <c r="AL58">
        <v>26.006999999999998</v>
      </c>
      <c r="AM58">
        <v>4.6368595428571426</v>
      </c>
      <c r="AN58">
        <v>0</v>
      </c>
      <c r="AO58">
        <v>0.71302714559999991</v>
      </c>
      <c r="AP58">
        <v>2.7568144800000005</v>
      </c>
      <c r="AQ58">
        <v>7.9042700000000012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30.141426138415405</v>
      </c>
      <c r="BB58">
        <f t="shared" si="0"/>
        <v>1027.4524674291952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512.33922797158311</v>
      </c>
      <c r="L59">
        <v>9.4799890249274927</v>
      </c>
      <c r="M59">
        <v>60.309157595835309</v>
      </c>
      <c r="N59">
        <v>51.882352941176471</v>
      </c>
      <c r="O59">
        <v>73.289433161311806</v>
      </c>
      <c r="P59">
        <v>24.816938160806494</v>
      </c>
      <c r="Q59">
        <v>9.5867956583294003</v>
      </c>
      <c r="R59">
        <v>9.3106280816326521</v>
      </c>
      <c r="S59">
        <v>11.58941209048362</v>
      </c>
      <c r="T59">
        <v>0</v>
      </c>
      <c r="U59">
        <v>62.109384033035099</v>
      </c>
      <c r="V59">
        <v>6.2601156069364166</v>
      </c>
      <c r="W59">
        <v>20.379365217391307</v>
      </c>
      <c r="X59">
        <v>43.189725769311288</v>
      </c>
      <c r="Y59">
        <v>0</v>
      </c>
      <c r="Z59">
        <v>2.8784289599999999</v>
      </c>
      <c r="AA59">
        <v>6.1413336000000003</v>
      </c>
      <c r="AB59">
        <v>0</v>
      </c>
      <c r="AC59">
        <v>4.2505073280000012</v>
      </c>
      <c r="AD59">
        <v>8.0065281600000002</v>
      </c>
      <c r="AE59">
        <v>13.523846400000002</v>
      </c>
      <c r="AF59">
        <v>6.1515000000000013</v>
      </c>
      <c r="AG59">
        <v>27.910727519999995</v>
      </c>
      <c r="AH59">
        <v>20.546566560000002</v>
      </c>
      <c r="AI59">
        <v>0</v>
      </c>
      <c r="AJ59">
        <v>0</v>
      </c>
      <c r="AK59">
        <v>22.741920000000004</v>
      </c>
      <c r="AL59">
        <v>26.006999999999998</v>
      </c>
      <c r="AM59">
        <v>4.6368595428571426</v>
      </c>
      <c r="AN59">
        <v>0</v>
      </c>
      <c r="AO59">
        <v>0.70670003040000018</v>
      </c>
      <c r="AP59">
        <v>0.90018432000000004</v>
      </c>
      <c r="AQ59">
        <v>14.673119999999999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31.049226078266408</v>
      </c>
      <c r="BB59">
        <f t="shared" si="0"/>
        <v>1058.3973082693512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512.33922797158311</v>
      </c>
      <c r="L60">
        <v>9.4799890249274927</v>
      </c>
      <c r="M60">
        <v>60.309157595835309</v>
      </c>
      <c r="N60">
        <v>51.882352941176471</v>
      </c>
      <c r="O60">
        <v>73.289433161311806</v>
      </c>
      <c r="P60">
        <v>24.816938160806494</v>
      </c>
      <c r="Q60">
        <v>9.5867956583294003</v>
      </c>
      <c r="R60">
        <v>9.3106280816326521</v>
      </c>
      <c r="S60">
        <v>11.58941209048362</v>
      </c>
      <c r="T60">
        <v>0</v>
      </c>
      <c r="U60">
        <v>62.109384033035099</v>
      </c>
      <c r="V60">
        <v>6.2601156069364166</v>
      </c>
      <c r="W60">
        <v>20.379365217391307</v>
      </c>
      <c r="X60">
        <v>43.189725769311288</v>
      </c>
      <c r="Y60">
        <v>0</v>
      </c>
      <c r="Z60">
        <v>2.8784289599999999</v>
      </c>
      <c r="AA60">
        <v>12.317364000000001</v>
      </c>
      <c r="AB60">
        <v>0</v>
      </c>
      <c r="AC60">
        <v>4.2505073280000012</v>
      </c>
      <c r="AD60">
        <v>8.0065281600000002</v>
      </c>
      <c r="AE60">
        <v>13.523846400000002</v>
      </c>
      <c r="AF60">
        <v>6.1515000000000013</v>
      </c>
      <c r="AG60">
        <v>27.910727519999995</v>
      </c>
      <c r="AH60">
        <v>20.546566560000002</v>
      </c>
      <c r="AI60">
        <v>0</v>
      </c>
      <c r="AJ60">
        <v>0</v>
      </c>
      <c r="AK60">
        <v>22.741920000000004</v>
      </c>
      <c r="AL60">
        <v>26.006999999999998</v>
      </c>
      <c r="AM60">
        <v>4.6368595428571426</v>
      </c>
      <c r="AN60">
        <v>0</v>
      </c>
      <c r="AO60">
        <v>0.70166416320000002</v>
      </c>
      <c r="AP60">
        <v>0.90018432000000004</v>
      </c>
      <c r="AQ60">
        <v>22.009679999999999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31.434190847066404</v>
      </c>
      <c r="BB60">
        <f t="shared" si="0"/>
        <v>1071.519898033351</v>
      </c>
    </row>
    <row r="61" spans="1:54">
      <c r="A61" t="s">
        <v>103</v>
      </c>
      <c r="B61">
        <v>0</v>
      </c>
      <c r="C61">
        <v>0</v>
      </c>
      <c r="D61">
        <v>2.7327021966439444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512.33922797158311</v>
      </c>
      <c r="L61">
        <v>9.4799890249274927</v>
      </c>
      <c r="M61">
        <v>60.309157595835309</v>
      </c>
      <c r="N61">
        <v>51.882352941176471</v>
      </c>
      <c r="O61">
        <v>73.289433161311806</v>
      </c>
      <c r="P61">
        <v>24.816938160806494</v>
      </c>
      <c r="Q61">
        <v>9.5867956583294003</v>
      </c>
      <c r="R61">
        <v>9.3106280816326521</v>
      </c>
      <c r="S61">
        <v>11.58941209048362</v>
      </c>
      <c r="T61">
        <v>0</v>
      </c>
      <c r="U61">
        <v>62.109384033035099</v>
      </c>
      <c r="V61">
        <v>6.2601156069364166</v>
      </c>
      <c r="W61">
        <v>20.379365217391307</v>
      </c>
      <c r="X61">
        <v>43.189725769311288</v>
      </c>
      <c r="Y61">
        <v>0</v>
      </c>
      <c r="Z61">
        <v>2.8784289599999999</v>
      </c>
      <c r="AA61">
        <v>17.348400000000002</v>
      </c>
      <c r="AB61">
        <v>0</v>
      </c>
      <c r="AC61">
        <v>4.2505073280000012</v>
      </c>
      <c r="AD61">
        <v>8.0065281600000002</v>
      </c>
      <c r="AE61">
        <v>13.523846400000002</v>
      </c>
      <c r="AF61">
        <v>6.1515000000000013</v>
      </c>
      <c r="AG61">
        <v>27.910727519999995</v>
      </c>
      <c r="AH61">
        <v>20.546566560000002</v>
      </c>
      <c r="AI61">
        <v>0</v>
      </c>
      <c r="AJ61">
        <v>0</v>
      </c>
      <c r="AK61">
        <v>22.741920000000004</v>
      </c>
      <c r="AL61">
        <v>26.006999999999998</v>
      </c>
      <c r="AM61">
        <v>4.6368595428571426</v>
      </c>
      <c r="AN61">
        <v>0</v>
      </c>
      <c r="AO61">
        <v>0.68474881440000002</v>
      </c>
      <c r="AP61">
        <v>0.90018432000000004</v>
      </c>
      <c r="AQ61">
        <v>23.712810000000001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31.70351466128345</v>
      </c>
      <c r="BB61">
        <f t="shared" si="0"/>
        <v>1080.7005270669783</v>
      </c>
    </row>
    <row r="62" spans="1:54">
      <c r="A62" t="s">
        <v>104</v>
      </c>
      <c r="B62">
        <v>0</v>
      </c>
      <c r="C62">
        <v>0</v>
      </c>
      <c r="D62">
        <v>2.7327021966439444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512.33922797158311</v>
      </c>
      <c r="L62">
        <v>9.4799890249274927</v>
      </c>
      <c r="M62">
        <v>60.309157595835309</v>
      </c>
      <c r="N62">
        <v>51.882352941176471</v>
      </c>
      <c r="O62">
        <v>73.289433161311806</v>
      </c>
      <c r="P62">
        <v>24.816938160806494</v>
      </c>
      <c r="Q62">
        <v>9.5867956583294003</v>
      </c>
      <c r="R62">
        <v>9.3106280816326521</v>
      </c>
      <c r="S62">
        <v>11.58941209048362</v>
      </c>
      <c r="T62">
        <v>0</v>
      </c>
      <c r="U62">
        <v>62.109384033035099</v>
      </c>
      <c r="V62">
        <v>6.2601156069364166</v>
      </c>
      <c r="W62">
        <v>20.379365217391307</v>
      </c>
      <c r="X62">
        <v>43.189725769311288</v>
      </c>
      <c r="Y62">
        <v>0</v>
      </c>
      <c r="Z62">
        <v>2.8784289599999999</v>
      </c>
      <c r="AA62">
        <v>17.348400000000002</v>
      </c>
      <c r="AB62">
        <v>0</v>
      </c>
      <c r="AC62">
        <v>4.2505073280000012</v>
      </c>
      <c r="AD62">
        <v>8.0065281600000002</v>
      </c>
      <c r="AE62">
        <v>13.523846400000002</v>
      </c>
      <c r="AF62">
        <v>6.1515000000000013</v>
      </c>
      <c r="AG62">
        <v>27.910727519999995</v>
      </c>
      <c r="AH62">
        <v>20.546566560000002</v>
      </c>
      <c r="AI62">
        <v>0</v>
      </c>
      <c r="AJ62">
        <v>0</v>
      </c>
      <c r="AK62">
        <v>22.741920000000004</v>
      </c>
      <c r="AL62">
        <v>26.006999999999998</v>
      </c>
      <c r="AM62">
        <v>4.6368595428571426</v>
      </c>
      <c r="AN62">
        <v>0</v>
      </c>
      <c r="AO62">
        <v>0.6760974528</v>
      </c>
      <c r="AP62">
        <v>0.90018432000000004</v>
      </c>
      <c r="AQ62">
        <v>23.712810000000001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31.703267830883448</v>
      </c>
      <c r="BB62">
        <f t="shared" si="0"/>
        <v>1080.692122535778</v>
      </c>
    </row>
    <row r="63" spans="1:54">
      <c r="A63" t="s">
        <v>105</v>
      </c>
      <c r="B63">
        <v>0</v>
      </c>
      <c r="C63">
        <v>0</v>
      </c>
      <c r="D63">
        <v>2.7327021966439444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512.33922797158311</v>
      </c>
      <c r="L63">
        <v>9.4799890249274927</v>
      </c>
      <c r="M63">
        <v>60.309157595835309</v>
      </c>
      <c r="N63">
        <v>51.882352941176471</v>
      </c>
      <c r="O63">
        <v>73.289433161311806</v>
      </c>
      <c r="P63">
        <v>24.816938160806494</v>
      </c>
      <c r="Q63">
        <v>9.5867956583294003</v>
      </c>
      <c r="R63">
        <v>9.3106280816326521</v>
      </c>
      <c r="S63">
        <v>11.58941209048362</v>
      </c>
      <c r="T63">
        <v>0</v>
      </c>
      <c r="U63">
        <v>62.109384033035099</v>
      </c>
      <c r="V63">
        <v>6.2601156069364166</v>
      </c>
      <c r="W63">
        <v>20.379365217391307</v>
      </c>
      <c r="X63">
        <v>43.189725769311288</v>
      </c>
      <c r="Y63">
        <v>0</v>
      </c>
      <c r="Z63">
        <v>2.8784289599999999</v>
      </c>
      <c r="AA63">
        <v>17.348400000000002</v>
      </c>
      <c r="AB63">
        <v>0</v>
      </c>
      <c r="AC63">
        <v>4.2505073280000012</v>
      </c>
      <c r="AD63">
        <v>8.0065281600000002</v>
      </c>
      <c r="AE63">
        <v>13.523846400000002</v>
      </c>
      <c r="AF63">
        <v>6.1515000000000013</v>
      </c>
      <c r="AG63">
        <v>27.910727519999995</v>
      </c>
      <c r="AH63">
        <v>30.819849840000003</v>
      </c>
      <c r="AI63">
        <v>0</v>
      </c>
      <c r="AJ63">
        <v>0</v>
      </c>
      <c r="AK63">
        <v>22.741920000000004</v>
      </c>
      <c r="AL63">
        <v>26.006999999999998</v>
      </c>
      <c r="AM63">
        <v>4.6368595428571426</v>
      </c>
      <c r="AN63">
        <v>0</v>
      </c>
      <c r="AO63">
        <v>0.67441883040000017</v>
      </c>
      <c r="AP63">
        <v>0.90018432000000004</v>
      </c>
      <c r="AQ63">
        <v>23.712810000000001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5.240396242527753</v>
      </c>
      <c r="AY63">
        <v>0</v>
      </c>
      <c r="AZ63">
        <v>0</v>
      </c>
      <c r="BA63">
        <v>32.14536041739548</v>
      </c>
      <c r="BB63">
        <f t="shared" si="0"/>
        <v>1095.762030849394</v>
      </c>
    </row>
    <row r="64" spans="1:54">
      <c r="A64" t="s">
        <v>106</v>
      </c>
      <c r="B64">
        <v>0</v>
      </c>
      <c r="C64">
        <v>0</v>
      </c>
      <c r="D64">
        <v>2.7327021966439444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512.33922797158311</v>
      </c>
      <c r="L64">
        <v>9.4799890249274927</v>
      </c>
      <c r="M64">
        <v>60.309157595835309</v>
      </c>
      <c r="N64">
        <v>51.882352941176471</v>
      </c>
      <c r="O64">
        <v>73.289433161311806</v>
      </c>
      <c r="P64">
        <v>24.816938160806494</v>
      </c>
      <c r="Q64">
        <v>9.5867956583294003</v>
      </c>
      <c r="R64">
        <v>9.3106280816326521</v>
      </c>
      <c r="S64">
        <v>11.58941209048362</v>
      </c>
      <c r="T64">
        <v>0</v>
      </c>
      <c r="U64">
        <v>62.109384033035099</v>
      </c>
      <c r="V64">
        <v>6.2601156069364166</v>
      </c>
      <c r="W64">
        <v>20.379365217391307</v>
      </c>
      <c r="X64">
        <v>43.189725769311288</v>
      </c>
      <c r="Y64">
        <v>0</v>
      </c>
      <c r="Z64">
        <v>2.8784289599999999</v>
      </c>
      <c r="AA64">
        <v>17.348400000000002</v>
      </c>
      <c r="AB64">
        <v>0</v>
      </c>
      <c r="AC64">
        <v>4.2505073280000012</v>
      </c>
      <c r="AD64">
        <v>8.0065281600000002</v>
      </c>
      <c r="AE64">
        <v>13.523846400000002</v>
      </c>
      <c r="AF64">
        <v>6.1515000000000013</v>
      </c>
      <c r="AG64">
        <v>27.910727519999995</v>
      </c>
      <c r="AH64">
        <v>30.819849840000003</v>
      </c>
      <c r="AI64">
        <v>0</v>
      </c>
      <c r="AJ64">
        <v>0</v>
      </c>
      <c r="AK64">
        <v>22.741920000000004</v>
      </c>
      <c r="AL64">
        <v>26.006999999999998</v>
      </c>
      <c r="AM64">
        <v>4.6368595428571426</v>
      </c>
      <c r="AN64">
        <v>0</v>
      </c>
      <c r="AO64">
        <v>0.67583920320000002</v>
      </c>
      <c r="AP64">
        <v>0.90018432000000004</v>
      </c>
      <c r="AQ64">
        <v>23.712810000000001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5.240396242527753</v>
      </c>
      <c r="AY64">
        <v>0</v>
      </c>
      <c r="AZ64">
        <v>0</v>
      </c>
      <c r="BA64">
        <v>32.145400823795484</v>
      </c>
      <c r="BB64">
        <f t="shared" si="0"/>
        <v>1095.763410815794</v>
      </c>
    </row>
    <row r="65" spans="1:54">
      <c r="A65" t="s">
        <v>107</v>
      </c>
      <c r="B65">
        <v>0</v>
      </c>
      <c r="C65">
        <v>0</v>
      </c>
      <c r="D65">
        <v>2.7327021966439444</v>
      </c>
      <c r="E65">
        <v>0</v>
      </c>
      <c r="F65">
        <v>0</v>
      </c>
      <c r="G65">
        <v>0</v>
      </c>
      <c r="H65">
        <v>0</v>
      </c>
      <c r="I65">
        <v>0</v>
      </c>
      <c r="J65">
        <v>0.47645390339678573</v>
      </c>
      <c r="K65">
        <v>512.33922797158311</v>
      </c>
      <c r="L65">
        <v>9.4799890249274927</v>
      </c>
      <c r="M65">
        <v>60.309157595835309</v>
      </c>
      <c r="N65">
        <v>51.882352941176471</v>
      </c>
      <c r="O65">
        <v>73.289433161311806</v>
      </c>
      <c r="P65">
        <v>24.816938160806494</v>
      </c>
      <c r="Q65">
        <v>9.5867956583294003</v>
      </c>
      <c r="R65">
        <v>9.3106280816326521</v>
      </c>
      <c r="S65">
        <v>11.58941209048362</v>
      </c>
      <c r="T65">
        <v>0</v>
      </c>
      <c r="U65">
        <v>62.109384033035099</v>
      </c>
      <c r="V65">
        <v>6.2601156069364166</v>
      </c>
      <c r="W65">
        <v>20.379365217391307</v>
      </c>
      <c r="X65">
        <v>43.189725769311288</v>
      </c>
      <c r="Y65">
        <v>0</v>
      </c>
      <c r="Z65">
        <v>2.8784289599999999</v>
      </c>
      <c r="AA65">
        <v>16.654464000000001</v>
      </c>
      <c r="AB65">
        <v>0</v>
      </c>
      <c r="AC65">
        <v>4.2505073280000012</v>
      </c>
      <c r="AD65">
        <v>8.0065281600000002</v>
      </c>
      <c r="AE65">
        <v>13.523846400000002</v>
      </c>
      <c r="AF65">
        <v>6.1515000000000013</v>
      </c>
      <c r="AG65">
        <v>27.910727519999995</v>
      </c>
      <c r="AH65">
        <v>30.819849840000003</v>
      </c>
      <c r="AI65">
        <v>0</v>
      </c>
      <c r="AJ65">
        <v>0</v>
      </c>
      <c r="AK65">
        <v>22.741920000000004</v>
      </c>
      <c r="AL65">
        <v>26.006999999999998</v>
      </c>
      <c r="AM65">
        <v>4.6368595428571426</v>
      </c>
      <c r="AN65">
        <v>0</v>
      </c>
      <c r="AO65">
        <v>0.69430404960000003</v>
      </c>
      <c r="AP65">
        <v>1.0689688799999999</v>
      </c>
      <c r="AQ65">
        <v>22.009679999999999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5.240396242527753</v>
      </c>
      <c r="AY65">
        <v>0</v>
      </c>
      <c r="AZ65">
        <v>0</v>
      </c>
      <c r="BA65">
        <v>32.096000005629591</v>
      </c>
      <c r="BB65">
        <f t="shared" si="0"/>
        <v>1094.0794489437567</v>
      </c>
    </row>
    <row r="66" spans="1:54">
      <c r="A66" t="s">
        <v>108</v>
      </c>
      <c r="B66">
        <v>0</v>
      </c>
      <c r="C66">
        <v>0</v>
      </c>
      <c r="D66">
        <v>2.7327021966439444</v>
      </c>
      <c r="E66">
        <v>0</v>
      </c>
      <c r="F66">
        <v>0</v>
      </c>
      <c r="G66">
        <v>0</v>
      </c>
      <c r="H66">
        <v>0</v>
      </c>
      <c r="I66">
        <v>0</v>
      </c>
      <c r="J66">
        <v>0.47645390339678573</v>
      </c>
      <c r="K66">
        <v>512.33922797158311</v>
      </c>
      <c r="L66">
        <v>9.4799890249274927</v>
      </c>
      <c r="M66">
        <v>60.309157595835309</v>
      </c>
      <c r="N66">
        <v>51.882352941176471</v>
      </c>
      <c r="O66">
        <v>73.289433161311806</v>
      </c>
      <c r="P66">
        <v>24.816938160806494</v>
      </c>
      <c r="Q66">
        <v>9.5867956583294003</v>
      </c>
      <c r="R66">
        <v>9.3106280816326521</v>
      </c>
      <c r="S66">
        <v>11.58941209048362</v>
      </c>
      <c r="T66">
        <v>0</v>
      </c>
      <c r="U66">
        <v>62.109384033035099</v>
      </c>
      <c r="V66">
        <v>6.2601156069364166</v>
      </c>
      <c r="W66">
        <v>20.379365217391307</v>
      </c>
      <c r="X66">
        <v>43.189725769311288</v>
      </c>
      <c r="Y66">
        <v>0</v>
      </c>
      <c r="Z66">
        <v>2.8784289599999999</v>
      </c>
      <c r="AA66">
        <v>12.317364000000001</v>
      </c>
      <c r="AB66">
        <v>0</v>
      </c>
      <c r="AC66">
        <v>8.5010146560000024</v>
      </c>
      <c r="AD66">
        <v>8.0065281600000002</v>
      </c>
      <c r="AE66">
        <v>13.523846400000002</v>
      </c>
      <c r="AF66">
        <v>6.1515000000000013</v>
      </c>
      <c r="AG66">
        <v>27.910727519999995</v>
      </c>
      <c r="AH66">
        <v>30.819849840000003</v>
      </c>
      <c r="AI66">
        <v>0</v>
      </c>
      <c r="AJ66">
        <v>0</v>
      </c>
      <c r="AK66">
        <v>22.741920000000004</v>
      </c>
      <c r="AL66">
        <v>26.006999999999998</v>
      </c>
      <c r="AM66">
        <v>4.6368595428571426</v>
      </c>
      <c r="AN66">
        <v>0</v>
      </c>
      <c r="AO66">
        <v>0.69262542719999998</v>
      </c>
      <c r="AP66">
        <v>1.0689688799999999</v>
      </c>
      <c r="AQ66">
        <v>22.271700000000003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5.240396242527753</v>
      </c>
      <c r="AY66">
        <v>0</v>
      </c>
      <c r="AZ66">
        <v>0</v>
      </c>
      <c r="BA66">
        <v>32.100951838029602</v>
      </c>
      <c r="BB66">
        <f t="shared" si="0"/>
        <v>1094.2482458169566</v>
      </c>
    </row>
    <row r="67" spans="1:54">
      <c r="A67" t="s">
        <v>109</v>
      </c>
      <c r="B67">
        <v>0</v>
      </c>
      <c r="C67">
        <v>0</v>
      </c>
      <c r="D67">
        <v>2.7327021966439444</v>
      </c>
      <c r="E67">
        <v>0</v>
      </c>
      <c r="F67">
        <v>0</v>
      </c>
      <c r="G67">
        <v>0</v>
      </c>
      <c r="H67">
        <v>0</v>
      </c>
      <c r="I67">
        <v>0</v>
      </c>
      <c r="J67">
        <v>0.47645390339678573</v>
      </c>
      <c r="K67">
        <v>512.33922797158311</v>
      </c>
      <c r="L67">
        <v>9.4799890249274927</v>
      </c>
      <c r="M67">
        <v>60.309157595835309</v>
      </c>
      <c r="N67">
        <v>51.882352941176471</v>
      </c>
      <c r="O67">
        <v>73.289433161311806</v>
      </c>
      <c r="P67">
        <v>24.816938160806494</v>
      </c>
      <c r="Q67">
        <v>9.5867956583294003</v>
      </c>
      <c r="R67">
        <v>9.3106280816326521</v>
      </c>
      <c r="S67">
        <v>11.58941209048362</v>
      </c>
      <c r="T67">
        <v>0</v>
      </c>
      <c r="U67">
        <v>62.109384033035099</v>
      </c>
      <c r="V67">
        <v>6.2601156069364166</v>
      </c>
      <c r="W67">
        <v>20.379365217391307</v>
      </c>
      <c r="X67">
        <v>43.189725769311288</v>
      </c>
      <c r="Y67">
        <v>0</v>
      </c>
      <c r="Z67">
        <v>2.8784289599999999</v>
      </c>
      <c r="AA67">
        <v>6.1413336000000003</v>
      </c>
      <c r="AB67">
        <v>5.7374452800000002</v>
      </c>
      <c r="AC67">
        <v>8.5010146560000024</v>
      </c>
      <c r="AD67">
        <v>8.0065281600000002</v>
      </c>
      <c r="AE67">
        <v>13.523846400000002</v>
      </c>
      <c r="AF67">
        <v>6.1515000000000013</v>
      </c>
      <c r="AG67">
        <v>27.910727519999995</v>
      </c>
      <c r="AH67">
        <v>35.353403999999998</v>
      </c>
      <c r="AI67">
        <v>0</v>
      </c>
      <c r="AJ67">
        <v>0</v>
      </c>
      <c r="AK67">
        <v>22.741920000000004</v>
      </c>
      <c r="AL67">
        <v>26.006999999999998</v>
      </c>
      <c r="AM67">
        <v>4.6368595428571426</v>
      </c>
      <c r="AN67">
        <v>0</v>
      </c>
      <c r="AO67">
        <v>0.67106158560000007</v>
      </c>
      <c r="AP67">
        <v>1.0689688799999999</v>
      </c>
      <c r="AQ67">
        <v>22.271700000000003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5.240396242527753</v>
      </c>
      <c r="AY67">
        <v>0</v>
      </c>
      <c r="AZ67">
        <v>0</v>
      </c>
      <c r="BA67">
        <v>32.217044695629596</v>
      </c>
      <c r="BB67">
        <f t="shared" si="0"/>
        <v>1098.2055581577567</v>
      </c>
    </row>
    <row r="68" spans="1:54">
      <c r="A68" t="s">
        <v>110</v>
      </c>
      <c r="B68">
        <v>0</v>
      </c>
      <c r="C68">
        <v>0</v>
      </c>
      <c r="D68">
        <v>2.7327021966439444</v>
      </c>
      <c r="E68">
        <v>0</v>
      </c>
      <c r="F68">
        <v>0</v>
      </c>
      <c r="G68">
        <v>0</v>
      </c>
      <c r="H68">
        <v>0</v>
      </c>
      <c r="I68">
        <v>0</v>
      </c>
      <c r="J68">
        <v>0.47645390339678573</v>
      </c>
      <c r="K68">
        <v>512.33922797158311</v>
      </c>
      <c r="L68">
        <v>9.4799890249274927</v>
      </c>
      <c r="M68">
        <v>60.309157595835309</v>
      </c>
      <c r="N68">
        <v>51.882352941176471</v>
      </c>
      <c r="O68">
        <v>73.289433161311806</v>
      </c>
      <c r="P68">
        <v>24.816938160806494</v>
      </c>
      <c r="Q68">
        <v>9.5867956583294003</v>
      </c>
      <c r="R68">
        <v>9.3106280816326521</v>
      </c>
      <c r="S68">
        <v>11.58941209048362</v>
      </c>
      <c r="T68">
        <v>0</v>
      </c>
      <c r="U68">
        <v>62.109384033035099</v>
      </c>
      <c r="V68">
        <v>6.2601156069364166</v>
      </c>
      <c r="W68">
        <v>20.379365217391307</v>
      </c>
      <c r="X68">
        <v>43.189725769311288</v>
      </c>
      <c r="Y68">
        <v>0</v>
      </c>
      <c r="Z68">
        <v>2.8784289599999999</v>
      </c>
      <c r="AA68">
        <v>6.1413336000000003</v>
      </c>
      <c r="AB68">
        <v>5.7374452800000002</v>
      </c>
      <c r="AC68">
        <v>8.5010146560000024</v>
      </c>
      <c r="AD68">
        <v>8.0065281600000002</v>
      </c>
      <c r="AE68">
        <v>13.523846400000002</v>
      </c>
      <c r="AF68">
        <v>6.1515000000000013</v>
      </c>
      <c r="AG68">
        <v>27.910727519999995</v>
      </c>
      <c r="AH68">
        <v>35.353403999999998</v>
      </c>
      <c r="AI68">
        <v>0</v>
      </c>
      <c r="AJ68">
        <v>0</v>
      </c>
      <c r="AK68">
        <v>22.741920000000004</v>
      </c>
      <c r="AL68">
        <v>26.006999999999998</v>
      </c>
      <c r="AM68">
        <v>4.6368595428571426</v>
      </c>
      <c r="AN68">
        <v>0</v>
      </c>
      <c r="AO68">
        <v>0.61166417760000003</v>
      </c>
      <c r="AP68">
        <v>1.0689688799999999</v>
      </c>
      <c r="AQ68">
        <v>22.271700000000003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5.240396242527753</v>
      </c>
      <c r="AY68">
        <v>0</v>
      </c>
      <c r="AZ68">
        <v>0</v>
      </c>
      <c r="BA68">
        <v>32.215351579629598</v>
      </c>
      <c r="BB68">
        <f t="shared" ref="BB68:BB99" si="1">SUM(B68:AZ68)-BA68</f>
        <v>1098.1478538657566</v>
      </c>
    </row>
    <row r="69" spans="1:54">
      <c r="A69" t="s">
        <v>111</v>
      </c>
      <c r="B69">
        <v>0</v>
      </c>
      <c r="C69">
        <v>0</v>
      </c>
      <c r="D69">
        <v>2.7327021966439444</v>
      </c>
      <c r="E69">
        <v>0</v>
      </c>
      <c r="F69">
        <v>0</v>
      </c>
      <c r="G69">
        <v>0</v>
      </c>
      <c r="H69">
        <v>0</v>
      </c>
      <c r="I69">
        <v>0</v>
      </c>
      <c r="J69">
        <v>0.47645390339678573</v>
      </c>
      <c r="K69">
        <v>512.33922797158311</v>
      </c>
      <c r="L69">
        <v>9.4799890249274927</v>
      </c>
      <c r="M69">
        <v>60.309157595835309</v>
      </c>
      <c r="N69">
        <v>51.882352941176471</v>
      </c>
      <c r="O69">
        <v>73.289433161311806</v>
      </c>
      <c r="P69">
        <v>24.816938160806494</v>
      </c>
      <c r="Q69">
        <v>9.5867956583294003</v>
      </c>
      <c r="R69">
        <v>9.3106280816326521</v>
      </c>
      <c r="S69">
        <v>11.58941209048362</v>
      </c>
      <c r="T69">
        <v>0</v>
      </c>
      <c r="U69">
        <v>62.109384033035099</v>
      </c>
      <c r="V69">
        <v>6.2601156069364166</v>
      </c>
      <c r="W69">
        <v>20.379365217391307</v>
      </c>
      <c r="X69">
        <v>43.189725769311288</v>
      </c>
      <c r="Y69">
        <v>0</v>
      </c>
      <c r="Z69">
        <v>2.8784289599999999</v>
      </c>
      <c r="AA69">
        <v>6.170478912000001</v>
      </c>
      <c r="AB69">
        <v>5.7374452800000002</v>
      </c>
      <c r="AC69">
        <v>8.5010146560000024</v>
      </c>
      <c r="AD69">
        <v>8.0065281600000002</v>
      </c>
      <c r="AE69">
        <v>13.523846400000002</v>
      </c>
      <c r="AF69">
        <v>6.1515000000000013</v>
      </c>
      <c r="AG69">
        <v>27.910727519999995</v>
      </c>
      <c r="AH69">
        <v>35.353403999999998</v>
      </c>
      <c r="AI69">
        <v>0</v>
      </c>
      <c r="AJ69">
        <v>0</v>
      </c>
      <c r="AK69">
        <v>22.741920000000004</v>
      </c>
      <c r="AL69">
        <v>15.604200000000002</v>
      </c>
      <c r="AM69">
        <v>4.6368595428571426</v>
      </c>
      <c r="AN69">
        <v>0</v>
      </c>
      <c r="AO69">
        <v>0.56427537600000011</v>
      </c>
      <c r="AP69">
        <v>1.0689688799999999</v>
      </c>
      <c r="AQ69">
        <v>22.271700000000003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5.240396242527753</v>
      </c>
      <c r="AY69">
        <v>0</v>
      </c>
      <c r="AZ69">
        <v>0</v>
      </c>
      <c r="BA69">
        <v>31.918351766829598</v>
      </c>
      <c r="BB69">
        <f t="shared" si="1"/>
        <v>1088.0238101889568</v>
      </c>
    </row>
    <row r="70" spans="1:54">
      <c r="A70" t="s">
        <v>112</v>
      </c>
      <c r="B70">
        <v>0</v>
      </c>
      <c r="C70">
        <v>0</v>
      </c>
      <c r="D70">
        <v>2.7327021966439444</v>
      </c>
      <c r="E70">
        <v>0</v>
      </c>
      <c r="F70">
        <v>0</v>
      </c>
      <c r="G70">
        <v>0</v>
      </c>
      <c r="H70">
        <v>0</v>
      </c>
      <c r="I70">
        <v>0</v>
      </c>
      <c r="J70">
        <v>0.47645390339678573</v>
      </c>
      <c r="K70">
        <v>512.33922797158311</v>
      </c>
      <c r="L70">
        <v>9.4799890249274927</v>
      </c>
      <c r="M70">
        <v>60.309157595835309</v>
      </c>
      <c r="N70">
        <v>51.882352941176471</v>
      </c>
      <c r="O70">
        <v>73.289433161311806</v>
      </c>
      <c r="P70">
        <v>24.816938160806494</v>
      </c>
      <c r="Q70">
        <v>9.5867956583294003</v>
      </c>
      <c r="R70">
        <v>9.3106280816326521</v>
      </c>
      <c r="S70">
        <v>11.58941209048362</v>
      </c>
      <c r="T70">
        <v>0</v>
      </c>
      <c r="U70">
        <v>62.109384033035099</v>
      </c>
      <c r="V70">
        <v>6.2601156069364166</v>
      </c>
      <c r="W70">
        <v>20.379365217391307</v>
      </c>
      <c r="X70">
        <v>43.189725769311288</v>
      </c>
      <c r="Y70">
        <v>0</v>
      </c>
      <c r="Z70">
        <v>2.8784289599999999</v>
      </c>
      <c r="AA70">
        <v>6.170478912000001</v>
      </c>
      <c r="AB70">
        <v>11.533435919999999</v>
      </c>
      <c r="AC70">
        <v>8.5010146560000024</v>
      </c>
      <c r="AD70">
        <v>8.0065281600000002</v>
      </c>
      <c r="AE70">
        <v>13.523846400000002</v>
      </c>
      <c r="AF70">
        <v>6.1515000000000013</v>
      </c>
      <c r="AG70">
        <v>27.910727519999995</v>
      </c>
      <c r="AH70">
        <v>35.353403999999998</v>
      </c>
      <c r="AI70">
        <v>0</v>
      </c>
      <c r="AJ70">
        <v>0</v>
      </c>
      <c r="AK70">
        <v>22.741920000000004</v>
      </c>
      <c r="AL70">
        <v>15.604200000000002</v>
      </c>
      <c r="AM70">
        <v>4.6368595428571426</v>
      </c>
      <c r="AN70">
        <v>0</v>
      </c>
      <c r="AO70">
        <v>0.53160680160000007</v>
      </c>
      <c r="AP70">
        <v>1.0689688799999999</v>
      </c>
      <c r="AQ70">
        <v>21.398300000000006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5.240396242527753</v>
      </c>
      <c r="AY70">
        <v>0</v>
      </c>
      <c r="AZ70">
        <v>0</v>
      </c>
      <c r="BA70">
        <v>32.057714518029599</v>
      </c>
      <c r="BB70">
        <f t="shared" si="1"/>
        <v>1092.7743695033566</v>
      </c>
    </row>
    <row r="71" spans="1:54">
      <c r="A71" t="s">
        <v>113</v>
      </c>
      <c r="B71">
        <v>0</v>
      </c>
      <c r="C71">
        <v>0</v>
      </c>
      <c r="D71">
        <v>2.7327021966439444</v>
      </c>
      <c r="E71">
        <v>0</v>
      </c>
      <c r="F71">
        <v>0</v>
      </c>
      <c r="G71">
        <v>0</v>
      </c>
      <c r="H71">
        <v>0</v>
      </c>
      <c r="I71">
        <v>0</v>
      </c>
      <c r="J71">
        <v>0.47645390339678573</v>
      </c>
      <c r="K71">
        <v>512.33922797158311</v>
      </c>
      <c r="L71">
        <v>9.4799890249274927</v>
      </c>
      <c r="M71">
        <v>60.309157595835309</v>
      </c>
      <c r="N71">
        <v>51.882352941176471</v>
      </c>
      <c r="O71">
        <v>73.289433161311806</v>
      </c>
      <c r="P71">
        <v>24.816938160806494</v>
      </c>
      <c r="Q71">
        <v>9.5867956583294003</v>
      </c>
      <c r="R71">
        <v>9.3106280816326521</v>
      </c>
      <c r="S71">
        <v>11.58941209048362</v>
      </c>
      <c r="T71">
        <v>0</v>
      </c>
      <c r="U71">
        <v>62.109384033035099</v>
      </c>
      <c r="V71">
        <v>6.2601156069364166</v>
      </c>
      <c r="W71">
        <v>20.379365217391307</v>
      </c>
      <c r="X71">
        <v>43.189725769311288</v>
      </c>
      <c r="Y71">
        <v>0</v>
      </c>
      <c r="Z71">
        <v>5.7974399999999999</v>
      </c>
      <c r="AA71">
        <v>6.170478912000001</v>
      </c>
      <c r="AB71">
        <v>11.533435919999999</v>
      </c>
      <c r="AC71">
        <v>8.5010146560000024</v>
      </c>
      <c r="AD71">
        <v>8.0065281600000002</v>
      </c>
      <c r="AE71">
        <v>13.523846400000002</v>
      </c>
      <c r="AF71">
        <v>6.1515000000000013</v>
      </c>
      <c r="AG71">
        <v>27.910727519999995</v>
      </c>
      <c r="AH71">
        <v>35.353403999999998</v>
      </c>
      <c r="AI71">
        <v>0</v>
      </c>
      <c r="AJ71">
        <v>0</v>
      </c>
      <c r="AK71">
        <v>22.741920000000004</v>
      </c>
      <c r="AL71">
        <v>15.604200000000002</v>
      </c>
      <c r="AM71">
        <v>4.6368595428571426</v>
      </c>
      <c r="AN71">
        <v>0</v>
      </c>
      <c r="AO71">
        <v>0.48150637919999995</v>
      </c>
      <c r="AP71">
        <v>1.0689688799999999</v>
      </c>
      <c r="AQ71">
        <v>14.847800000000001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5.240396242527753</v>
      </c>
      <c r="AY71">
        <v>0</v>
      </c>
      <c r="AZ71">
        <v>0</v>
      </c>
      <c r="BA71">
        <v>31.952789375229596</v>
      </c>
      <c r="BB71">
        <f t="shared" si="1"/>
        <v>1089.1977052637569</v>
      </c>
    </row>
    <row r="72" spans="1:54">
      <c r="A72" t="s">
        <v>114</v>
      </c>
      <c r="B72">
        <v>0</v>
      </c>
      <c r="C72">
        <v>0</v>
      </c>
      <c r="D72">
        <v>2.7327021966439444</v>
      </c>
      <c r="E72">
        <v>0</v>
      </c>
      <c r="F72">
        <v>0</v>
      </c>
      <c r="G72">
        <v>0</v>
      </c>
      <c r="H72">
        <v>0</v>
      </c>
      <c r="I72">
        <v>0</v>
      </c>
      <c r="J72">
        <v>0.47645390339678573</v>
      </c>
      <c r="K72">
        <v>512.33922797158311</v>
      </c>
      <c r="L72">
        <v>9.4799890249274927</v>
      </c>
      <c r="M72">
        <v>60.309157595835309</v>
      </c>
      <c r="N72">
        <v>51.882352941176471</v>
      </c>
      <c r="O72">
        <v>73.289433161311806</v>
      </c>
      <c r="P72">
        <v>24.816938160806494</v>
      </c>
      <c r="Q72">
        <v>9.5867956583294003</v>
      </c>
      <c r="R72">
        <v>9.3106280816326521</v>
      </c>
      <c r="S72">
        <v>11.58941209048362</v>
      </c>
      <c r="T72">
        <v>0</v>
      </c>
      <c r="U72">
        <v>62.109384033035099</v>
      </c>
      <c r="V72">
        <v>6.2601156069364166</v>
      </c>
      <c r="W72">
        <v>20.379365217391307</v>
      </c>
      <c r="X72">
        <v>43.189725769311288</v>
      </c>
      <c r="Y72">
        <v>0</v>
      </c>
      <c r="Z72">
        <v>5.7974399999999999</v>
      </c>
      <c r="AA72">
        <v>6.170478912000001</v>
      </c>
      <c r="AB72">
        <v>11.533435919999999</v>
      </c>
      <c r="AC72">
        <v>8.5010146560000024</v>
      </c>
      <c r="AD72">
        <v>8.0065281600000002</v>
      </c>
      <c r="AE72">
        <v>13.523846400000002</v>
      </c>
      <c r="AF72">
        <v>6.1515000000000013</v>
      </c>
      <c r="AG72">
        <v>27.910727519999995</v>
      </c>
      <c r="AH72">
        <v>35.353403999999998</v>
      </c>
      <c r="AI72">
        <v>0</v>
      </c>
      <c r="AJ72">
        <v>0</v>
      </c>
      <c r="AK72">
        <v>22.741920000000004</v>
      </c>
      <c r="AL72">
        <v>15.604200000000002</v>
      </c>
      <c r="AM72">
        <v>4.6368595428571426</v>
      </c>
      <c r="AN72">
        <v>0</v>
      </c>
      <c r="AO72">
        <v>0.42611184000000002</v>
      </c>
      <c r="AP72">
        <v>1.0689688799999999</v>
      </c>
      <c r="AQ72">
        <v>14.847800000000001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5.240396242527753</v>
      </c>
      <c r="AY72">
        <v>0</v>
      </c>
      <c r="AZ72">
        <v>0</v>
      </c>
      <c r="BA72">
        <v>31.951210890429596</v>
      </c>
      <c r="BB72">
        <f t="shared" si="1"/>
        <v>1089.1438892093568</v>
      </c>
    </row>
    <row r="73" spans="1:54">
      <c r="A73" t="s">
        <v>115</v>
      </c>
      <c r="B73">
        <v>0</v>
      </c>
      <c r="C73">
        <v>0</v>
      </c>
      <c r="D73">
        <v>2.7327021966439444</v>
      </c>
      <c r="E73">
        <v>0</v>
      </c>
      <c r="F73">
        <v>0</v>
      </c>
      <c r="G73">
        <v>0</v>
      </c>
      <c r="H73">
        <v>0</v>
      </c>
      <c r="I73">
        <v>8.2200000000000006</v>
      </c>
      <c r="J73">
        <v>0.47645390339678573</v>
      </c>
      <c r="K73">
        <v>512.33922797158311</v>
      </c>
      <c r="L73">
        <v>9.4799890249274927</v>
      </c>
      <c r="M73">
        <v>60.309157595835309</v>
      </c>
      <c r="N73">
        <v>51.882352941176471</v>
      </c>
      <c r="O73">
        <v>73.289433161311806</v>
      </c>
      <c r="P73">
        <v>24.816938160806494</v>
      </c>
      <c r="Q73">
        <v>9.5867956583294003</v>
      </c>
      <c r="R73">
        <v>9.3106280816326521</v>
      </c>
      <c r="S73">
        <v>11.58941209048362</v>
      </c>
      <c r="T73">
        <v>0</v>
      </c>
      <c r="U73">
        <v>62.109384033035099</v>
      </c>
      <c r="V73">
        <v>6.2601156069364166</v>
      </c>
      <c r="W73">
        <v>20.379365217391307</v>
      </c>
      <c r="X73">
        <v>43.189725769311288</v>
      </c>
      <c r="Y73">
        <v>0</v>
      </c>
      <c r="Z73">
        <v>5.7974399999999999</v>
      </c>
      <c r="AA73">
        <v>6.170478912000001</v>
      </c>
      <c r="AB73">
        <v>11.533435919999999</v>
      </c>
      <c r="AC73">
        <v>8.5010146560000024</v>
      </c>
      <c r="AD73">
        <v>8.0065281600000002</v>
      </c>
      <c r="AE73">
        <v>13.523846400000002</v>
      </c>
      <c r="AF73">
        <v>6.1515000000000013</v>
      </c>
      <c r="AG73">
        <v>27.910727519999995</v>
      </c>
      <c r="AH73">
        <v>35.353403999999998</v>
      </c>
      <c r="AI73">
        <v>0</v>
      </c>
      <c r="AJ73">
        <v>0</v>
      </c>
      <c r="AK73">
        <v>22.741920000000004</v>
      </c>
      <c r="AL73">
        <v>15.604200000000002</v>
      </c>
      <c r="AM73">
        <v>4.6368595428571426</v>
      </c>
      <c r="AN73">
        <v>0</v>
      </c>
      <c r="AO73">
        <v>0.38130553440000003</v>
      </c>
      <c r="AP73">
        <v>1.0689688799999999</v>
      </c>
      <c r="AQ73">
        <v>14.847800000000001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5.240396242527753</v>
      </c>
      <c r="AY73">
        <v>0</v>
      </c>
      <c r="AZ73">
        <v>0</v>
      </c>
      <c r="BA73">
        <v>32.184203696829599</v>
      </c>
      <c r="BB73">
        <f t="shared" si="1"/>
        <v>1097.0860900973566</v>
      </c>
    </row>
    <row r="74" spans="1:54">
      <c r="A74" t="s">
        <v>116</v>
      </c>
      <c r="B74">
        <v>0</v>
      </c>
      <c r="C74">
        <v>0</v>
      </c>
      <c r="D74">
        <v>2.7327021966439444</v>
      </c>
      <c r="E74">
        <v>0</v>
      </c>
      <c r="F74">
        <v>0</v>
      </c>
      <c r="G74">
        <v>0</v>
      </c>
      <c r="H74">
        <v>0</v>
      </c>
      <c r="I74">
        <v>8.2200000000000006</v>
      </c>
      <c r="J74">
        <v>0.47645390339678573</v>
      </c>
      <c r="K74">
        <v>512.33922797158311</v>
      </c>
      <c r="L74">
        <v>9.4799890249274927</v>
      </c>
      <c r="M74">
        <v>60.309157595835309</v>
      </c>
      <c r="N74">
        <v>51.882352941176471</v>
      </c>
      <c r="O74">
        <v>73.289433161311806</v>
      </c>
      <c r="P74">
        <v>24.816938160806494</v>
      </c>
      <c r="Q74">
        <v>9.5867956583294003</v>
      </c>
      <c r="R74">
        <v>9.3106280816326521</v>
      </c>
      <c r="S74">
        <v>11.58941209048362</v>
      </c>
      <c r="T74">
        <v>0</v>
      </c>
      <c r="U74">
        <v>62.109384033035099</v>
      </c>
      <c r="V74">
        <v>6.2601156069364166</v>
      </c>
      <c r="W74">
        <v>20.379365217391307</v>
      </c>
      <c r="X74">
        <v>43.189725769311288</v>
      </c>
      <c r="Y74">
        <v>0</v>
      </c>
      <c r="Z74">
        <v>5.7974399999999999</v>
      </c>
      <c r="AA74">
        <v>8.6742000000000008</v>
      </c>
      <c r="AB74">
        <v>11.533435919999999</v>
      </c>
      <c r="AC74">
        <v>12.751521983999998</v>
      </c>
      <c r="AD74">
        <v>8.0065281600000002</v>
      </c>
      <c r="AE74">
        <v>13.523846400000002</v>
      </c>
      <c r="AF74">
        <v>6.1515000000000013</v>
      </c>
      <c r="AG74">
        <v>27.910727519999995</v>
      </c>
      <c r="AH74">
        <v>35.353403999999998</v>
      </c>
      <c r="AI74">
        <v>0</v>
      </c>
      <c r="AJ74">
        <v>0</v>
      </c>
      <c r="AK74">
        <v>22.741920000000004</v>
      </c>
      <c r="AL74">
        <v>15.604200000000002</v>
      </c>
      <c r="AM74">
        <v>6.9552893142857144</v>
      </c>
      <c r="AN74">
        <v>0</v>
      </c>
      <c r="AO74">
        <v>0.26922520799999999</v>
      </c>
      <c r="AP74">
        <v>1.0689688799999999</v>
      </c>
      <c r="AQ74">
        <v>14.847800000000001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5.240396242527753</v>
      </c>
      <c r="AY74">
        <v>0</v>
      </c>
      <c r="AZ74">
        <v>0</v>
      </c>
      <c r="BA74">
        <v>32.439579688016892</v>
      </c>
      <c r="BB74">
        <f t="shared" si="1"/>
        <v>1105.7912919671978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8.2200000000000006</v>
      </c>
      <c r="J75">
        <v>0.47645390339678573</v>
      </c>
      <c r="K75">
        <v>512.33922797158311</v>
      </c>
      <c r="L75">
        <v>9.4799890249274927</v>
      </c>
      <c r="M75">
        <v>60.309157595835309</v>
      </c>
      <c r="N75">
        <v>51.882352941176471</v>
      </c>
      <c r="O75">
        <v>73.289433161311806</v>
      </c>
      <c r="P75">
        <v>24.816938160806494</v>
      </c>
      <c r="Q75">
        <v>9.5867956583294003</v>
      </c>
      <c r="R75">
        <v>9.3106280816326521</v>
      </c>
      <c r="S75">
        <v>11.58941209048362</v>
      </c>
      <c r="T75">
        <v>0</v>
      </c>
      <c r="U75">
        <v>62.109384033035099</v>
      </c>
      <c r="V75">
        <v>6.2601156069364166</v>
      </c>
      <c r="W75">
        <v>20.379365217391307</v>
      </c>
      <c r="X75">
        <v>43.189725769311288</v>
      </c>
      <c r="Y75">
        <v>0</v>
      </c>
      <c r="Z75">
        <v>5.7974399999999999</v>
      </c>
      <c r="AA75">
        <v>12.340957824000002</v>
      </c>
      <c r="AB75">
        <v>17.329426560000002</v>
      </c>
      <c r="AC75">
        <v>12.751521983999998</v>
      </c>
      <c r="AD75">
        <v>8.0065281600000002</v>
      </c>
      <c r="AE75">
        <v>13.523846400000002</v>
      </c>
      <c r="AF75">
        <v>6.1515000000000013</v>
      </c>
      <c r="AG75">
        <v>27.910727519999995</v>
      </c>
      <c r="AH75">
        <v>35.353403999999998</v>
      </c>
      <c r="AI75">
        <v>0</v>
      </c>
      <c r="AJ75">
        <v>0</v>
      </c>
      <c r="AK75">
        <v>22.741920000000004</v>
      </c>
      <c r="AL75">
        <v>15.604200000000002</v>
      </c>
      <c r="AM75">
        <v>6.9552893142857144</v>
      </c>
      <c r="AN75">
        <v>0</v>
      </c>
      <c r="AO75">
        <v>0.12163556160000003</v>
      </c>
      <c r="AP75">
        <v>1.0689688799999999</v>
      </c>
      <c r="AQ75">
        <v>15.808540000000002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5.240396242527753</v>
      </c>
      <c r="AY75">
        <v>0</v>
      </c>
      <c r="AZ75">
        <v>0</v>
      </c>
      <c r="BA75">
        <v>32.654561111012541</v>
      </c>
      <c r="BB75">
        <f t="shared" si="1"/>
        <v>1113.1195071651582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8.2200000000000006</v>
      </c>
      <c r="J76">
        <v>0.47645390339678573</v>
      </c>
      <c r="K76">
        <v>512.33922797158311</v>
      </c>
      <c r="L76">
        <v>9.4799890249274927</v>
      </c>
      <c r="M76">
        <v>60.309157595835309</v>
      </c>
      <c r="N76">
        <v>51.882352941176471</v>
      </c>
      <c r="O76">
        <v>73.289433161311806</v>
      </c>
      <c r="P76">
        <v>24.816938160806494</v>
      </c>
      <c r="Q76">
        <v>9.5867956583294003</v>
      </c>
      <c r="R76">
        <v>9.3106280816326521</v>
      </c>
      <c r="S76">
        <v>11.58941209048362</v>
      </c>
      <c r="T76">
        <v>0</v>
      </c>
      <c r="U76">
        <v>62.109384033035099</v>
      </c>
      <c r="V76">
        <v>6.2601156069364166</v>
      </c>
      <c r="W76">
        <v>20.379365217391307</v>
      </c>
      <c r="X76">
        <v>43.189725769311288</v>
      </c>
      <c r="Y76">
        <v>0</v>
      </c>
      <c r="Z76">
        <v>5.7974399999999999</v>
      </c>
      <c r="AA76">
        <v>17.348400000000002</v>
      </c>
      <c r="AB76">
        <v>17.329426560000002</v>
      </c>
      <c r="AC76">
        <v>12.751521983999998</v>
      </c>
      <c r="AD76">
        <v>8.0065281600000002</v>
      </c>
      <c r="AE76">
        <v>13.523846400000002</v>
      </c>
      <c r="AF76">
        <v>6.1515000000000013</v>
      </c>
      <c r="AG76">
        <v>27.910727519999995</v>
      </c>
      <c r="AH76">
        <v>41.093133119999997</v>
      </c>
      <c r="AI76">
        <v>1.1182032</v>
      </c>
      <c r="AJ76">
        <v>0</v>
      </c>
      <c r="AK76">
        <v>22.741920000000004</v>
      </c>
      <c r="AL76">
        <v>15.604200000000002</v>
      </c>
      <c r="AM76">
        <v>6.9552893142857144</v>
      </c>
      <c r="AN76">
        <v>0</v>
      </c>
      <c r="AO76">
        <v>9.4777603200000005E-2</v>
      </c>
      <c r="AP76">
        <v>1.0689688799999999</v>
      </c>
      <c r="AQ76">
        <v>15.808540000000002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5.240396242527753</v>
      </c>
      <c r="AY76">
        <v>0</v>
      </c>
      <c r="AZ76">
        <v>0</v>
      </c>
      <c r="BA76">
        <v>32.99195850381254</v>
      </c>
      <c r="BB76">
        <f t="shared" si="1"/>
        <v>1124.6206263099582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0.47645390339678573</v>
      </c>
      <c r="K77">
        <v>512.33922797158311</v>
      </c>
      <c r="L77">
        <v>9.4799890249274927</v>
      </c>
      <c r="M77">
        <v>60.309157595835309</v>
      </c>
      <c r="N77">
        <v>51.882352941176471</v>
      </c>
      <c r="O77">
        <v>73.289433161311806</v>
      </c>
      <c r="P77">
        <v>24.816938160806494</v>
      </c>
      <c r="Q77">
        <v>9.5867956583294003</v>
      </c>
      <c r="R77">
        <v>9.3106280816326521</v>
      </c>
      <c r="S77">
        <v>11.58941209048362</v>
      </c>
      <c r="T77">
        <v>0</v>
      </c>
      <c r="U77">
        <v>62.109384033035099</v>
      </c>
      <c r="V77">
        <v>6.2601156069364166</v>
      </c>
      <c r="W77">
        <v>20.379365217391307</v>
      </c>
      <c r="X77">
        <v>43.189725769311288</v>
      </c>
      <c r="Y77">
        <v>0</v>
      </c>
      <c r="Z77">
        <v>5.7974399999999999</v>
      </c>
      <c r="AA77">
        <v>17.348400000000002</v>
      </c>
      <c r="AB77">
        <v>17.329426560000002</v>
      </c>
      <c r="AC77">
        <v>12.751521983999998</v>
      </c>
      <c r="AD77">
        <v>12.037641033599998</v>
      </c>
      <c r="AE77">
        <v>13.861942560000001</v>
      </c>
      <c r="AF77">
        <v>6.1515000000000013</v>
      </c>
      <c r="AG77">
        <v>27.910727519999995</v>
      </c>
      <c r="AH77">
        <v>51.990299999999998</v>
      </c>
      <c r="AI77">
        <v>1.6773048000000002</v>
      </c>
      <c r="AJ77">
        <v>0</v>
      </c>
      <c r="AK77">
        <v>22.741920000000004</v>
      </c>
      <c r="AL77">
        <v>15.604200000000002</v>
      </c>
      <c r="AM77">
        <v>6.9552893142857144</v>
      </c>
      <c r="AN77">
        <v>0</v>
      </c>
      <c r="AO77">
        <v>0.10872308159999999</v>
      </c>
      <c r="AP77">
        <v>1.0689688799999999</v>
      </c>
      <c r="AQ77">
        <v>15.808540000000002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5.240396242527753</v>
      </c>
      <c r="AY77">
        <v>0</v>
      </c>
      <c r="AZ77">
        <v>0</v>
      </c>
      <c r="BA77">
        <v>33.209112318212533</v>
      </c>
      <c r="BB77">
        <f t="shared" si="1"/>
        <v>1132.0228954875579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0.47645390339678573</v>
      </c>
      <c r="K78">
        <v>512.33922797158311</v>
      </c>
      <c r="L78">
        <v>9.4799890249274927</v>
      </c>
      <c r="M78">
        <v>60.309157595835309</v>
      </c>
      <c r="N78">
        <v>51.882352941176471</v>
      </c>
      <c r="O78">
        <v>73.289433161311806</v>
      </c>
      <c r="P78">
        <v>24.816938160806494</v>
      </c>
      <c r="Q78">
        <v>9.5867956583294003</v>
      </c>
      <c r="R78">
        <v>9.3106280816326521</v>
      </c>
      <c r="S78">
        <v>11.58941209048362</v>
      </c>
      <c r="T78">
        <v>0</v>
      </c>
      <c r="U78">
        <v>62.109384033035099</v>
      </c>
      <c r="V78">
        <v>6.2601156069364166</v>
      </c>
      <c r="W78">
        <v>20.379365217391307</v>
      </c>
      <c r="X78">
        <v>43.189725769311288</v>
      </c>
      <c r="Y78">
        <v>0</v>
      </c>
      <c r="Z78">
        <v>5.7974399999999999</v>
      </c>
      <c r="AA78">
        <v>17.348400000000002</v>
      </c>
      <c r="AB78">
        <v>17.329426560000002</v>
      </c>
      <c r="AC78">
        <v>12.7643852736</v>
      </c>
      <c r="AD78">
        <v>12.037641033599998</v>
      </c>
      <c r="AE78">
        <v>20.285769600000002</v>
      </c>
      <c r="AF78">
        <v>6.1515000000000013</v>
      </c>
      <c r="AG78">
        <v>27.910727519999995</v>
      </c>
      <c r="AH78">
        <v>61.639699680000007</v>
      </c>
      <c r="AI78">
        <v>4.4728127999999998</v>
      </c>
      <c r="AJ78">
        <v>0</v>
      </c>
      <c r="AK78">
        <v>22.741920000000004</v>
      </c>
      <c r="AL78">
        <v>15.604200000000002</v>
      </c>
      <c r="AM78">
        <v>6.9552893142857144</v>
      </c>
      <c r="AN78">
        <v>0</v>
      </c>
      <c r="AO78">
        <v>0.15043039199999997</v>
      </c>
      <c r="AP78">
        <v>1.0689688799999999</v>
      </c>
      <c r="AQ78">
        <v>15.808540000000002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5.240396242527753</v>
      </c>
      <c r="AY78">
        <v>0</v>
      </c>
      <c r="AZ78">
        <v>0</v>
      </c>
      <c r="BA78">
        <v>33.74842664061255</v>
      </c>
      <c r="BB78">
        <f t="shared" si="1"/>
        <v>1150.4068864851583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0.47645390339678573</v>
      </c>
      <c r="K79">
        <v>512.33922797158311</v>
      </c>
      <c r="L79">
        <v>9.4799890249274927</v>
      </c>
      <c r="M79">
        <v>60.309157595835309</v>
      </c>
      <c r="N79">
        <v>51.882352941176471</v>
      </c>
      <c r="O79">
        <v>73.289433161311806</v>
      </c>
      <c r="P79">
        <v>24.816938160806494</v>
      </c>
      <c r="Q79">
        <v>9.5867956583294003</v>
      </c>
      <c r="R79">
        <v>9.3106280816326521</v>
      </c>
      <c r="S79">
        <v>11.58941209048362</v>
      </c>
      <c r="T79">
        <v>0</v>
      </c>
      <c r="U79">
        <v>62.109384033035099</v>
      </c>
      <c r="V79">
        <v>6.2601156069364166</v>
      </c>
      <c r="W79">
        <v>20.379365217391307</v>
      </c>
      <c r="X79">
        <v>43.189725769311288</v>
      </c>
      <c r="Y79">
        <v>0</v>
      </c>
      <c r="Z79">
        <v>5.7974399999999999</v>
      </c>
      <c r="AA79">
        <v>18.511436736</v>
      </c>
      <c r="AB79">
        <v>17.352844704000002</v>
      </c>
      <c r="AC79">
        <v>12.7643852736</v>
      </c>
      <c r="AD79">
        <v>12.037641033599998</v>
      </c>
      <c r="AE79">
        <v>21.712535395200003</v>
      </c>
      <c r="AF79">
        <v>20.504999999999999</v>
      </c>
      <c r="AG79">
        <v>27.910727519999995</v>
      </c>
      <c r="AH79">
        <v>61.639699680000007</v>
      </c>
      <c r="AI79">
        <v>21.804962400000001</v>
      </c>
      <c r="AJ79">
        <v>0</v>
      </c>
      <c r="AK79">
        <v>22.741920000000004</v>
      </c>
      <c r="AL79">
        <v>26.006999999999998</v>
      </c>
      <c r="AM79">
        <v>6.9552893142857144</v>
      </c>
      <c r="AN79">
        <v>0</v>
      </c>
      <c r="AO79">
        <v>0.1754806032</v>
      </c>
      <c r="AP79">
        <v>1.0689688799999999</v>
      </c>
      <c r="AQ79">
        <v>23.712810000000001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5.240396242527753</v>
      </c>
      <c r="AY79">
        <v>0</v>
      </c>
      <c r="AZ79">
        <v>0</v>
      </c>
      <c r="BA79">
        <v>35.248409183825245</v>
      </c>
      <c r="BB79">
        <f t="shared" si="1"/>
        <v>1201.5378944283452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0.47645390339678573</v>
      </c>
      <c r="K80">
        <v>512.33922797158311</v>
      </c>
      <c r="L80">
        <v>9.4799890249274927</v>
      </c>
      <c r="M80">
        <v>60.309157595835309</v>
      </c>
      <c r="N80">
        <v>51.882352941176471</v>
      </c>
      <c r="O80">
        <v>73.289433161311806</v>
      </c>
      <c r="P80">
        <v>24.816938160806494</v>
      </c>
      <c r="Q80">
        <v>9.5867956583294003</v>
      </c>
      <c r="R80">
        <v>9.3106280816326521</v>
      </c>
      <c r="S80">
        <v>11.58941209048362</v>
      </c>
      <c r="T80">
        <v>0</v>
      </c>
      <c r="U80">
        <v>62.109384033035099</v>
      </c>
      <c r="V80">
        <v>6.2601156069364166</v>
      </c>
      <c r="W80">
        <v>20.379365217391307</v>
      </c>
      <c r="X80">
        <v>43.189725769311288</v>
      </c>
      <c r="Y80">
        <v>0</v>
      </c>
      <c r="Z80">
        <v>5.7974399999999999</v>
      </c>
      <c r="AA80">
        <v>18.511436736</v>
      </c>
      <c r="AB80">
        <v>17.352844704000002</v>
      </c>
      <c r="AC80">
        <v>12.7643852736</v>
      </c>
      <c r="AD80">
        <v>12.037641033599998</v>
      </c>
      <c r="AE80">
        <v>21.712535395200003</v>
      </c>
      <c r="AF80">
        <v>20.504999999999999</v>
      </c>
      <c r="AG80">
        <v>27.910727519999995</v>
      </c>
      <c r="AH80">
        <v>61.639699680000007</v>
      </c>
      <c r="AI80">
        <v>21.804962400000001</v>
      </c>
      <c r="AJ80">
        <v>0</v>
      </c>
      <c r="AK80">
        <v>22.741920000000004</v>
      </c>
      <c r="AL80">
        <v>59.816099999999999</v>
      </c>
      <c r="AM80">
        <v>6.9552893142857144</v>
      </c>
      <c r="AN80">
        <v>0</v>
      </c>
      <c r="AO80">
        <v>0.2468866176</v>
      </c>
      <c r="AP80">
        <v>1.0689688799999999</v>
      </c>
      <c r="AQ80">
        <v>23.712810000000001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5.240396242527753</v>
      </c>
      <c r="AY80">
        <v>0</v>
      </c>
      <c r="AZ80">
        <v>0</v>
      </c>
      <c r="BA80">
        <v>36.214003786625256</v>
      </c>
      <c r="BB80">
        <f t="shared" si="1"/>
        <v>1234.4528058399453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0.47645390339678573</v>
      </c>
      <c r="K81">
        <v>512.33922797158311</v>
      </c>
      <c r="L81">
        <v>9.4799890249274927</v>
      </c>
      <c r="M81">
        <v>60.309157595835309</v>
      </c>
      <c r="N81">
        <v>51.882352941176471</v>
      </c>
      <c r="O81">
        <v>73.289433161311806</v>
      </c>
      <c r="P81">
        <v>24.816938160806494</v>
      </c>
      <c r="Q81">
        <v>9.5867956583294003</v>
      </c>
      <c r="R81">
        <v>9.3106280816326521</v>
      </c>
      <c r="S81">
        <v>11.58941209048362</v>
      </c>
      <c r="T81">
        <v>0</v>
      </c>
      <c r="U81">
        <v>62.109384033035099</v>
      </c>
      <c r="V81">
        <v>5.1212681957671968</v>
      </c>
      <c r="W81">
        <v>20.379365217391307</v>
      </c>
      <c r="X81">
        <v>43.189725769311288</v>
      </c>
      <c r="Y81">
        <v>0</v>
      </c>
      <c r="Z81">
        <v>5.7974399999999999</v>
      </c>
      <c r="AA81">
        <v>18.511436736</v>
      </c>
      <c r="AB81">
        <v>17.352844704000002</v>
      </c>
      <c r="AC81">
        <v>12.7643852736</v>
      </c>
      <c r="AD81">
        <v>12.037641033599998</v>
      </c>
      <c r="AE81">
        <v>21.712535395200003</v>
      </c>
      <c r="AF81">
        <v>20.504999999999999</v>
      </c>
      <c r="AG81">
        <v>27.910727519999995</v>
      </c>
      <c r="AH81">
        <v>61.639699680000007</v>
      </c>
      <c r="AI81">
        <v>21.804962400000001</v>
      </c>
      <c r="AJ81">
        <v>0</v>
      </c>
      <c r="AK81">
        <v>22.741920000000004</v>
      </c>
      <c r="AL81">
        <v>59.816099999999999</v>
      </c>
      <c r="AM81">
        <v>6.9552893142857144</v>
      </c>
      <c r="AN81">
        <v>0</v>
      </c>
      <c r="AO81">
        <v>0.46394540639999993</v>
      </c>
      <c r="AP81">
        <v>1.35027648</v>
      </c>
      <c r="AQ81">
        <v>23.712810000000001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5.240396242527753</v>
      </c>
      <c r="AY81">
        <v>0</v>
      </c>
      <c r="AZ81">
        <v>0</v>
      </c>
      <c r="BA81">
        <v>36.195749939357725</v>
      </c>
      <c r="BB81">
        <f t="shared" si="1"/>
        <v>1233.8305786648436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0.47645390339678573</v>
      </c>
      <c r="K82">
        <v>512.33922797158311</v>
      </c>
      <c r="L82">
        <v>9.4799890249274927</v>
      </c>
      <c r="M82">
        <v>60.309157595835309</v>
      </c>
      <c r="N82">
        <v>51.882352941176471</v>
      </c>
      <c r="O82">
        <v>73.289433161311806</v>
      </c>
      <c r="P82">
        <v>24.816938160806494</v>
      </c>
      <c r="Q82">
        <v>9.5867956583294003</v>
      </c>
      <c r="R82">
        <v>9.3106280816326521</v>
      </c>
      <c r="S82">
        <v>11.58941209048362</v>
      </c>
      <c r="T82">
        <v>0</v>
      </c>
      <c r="U82">
        <v>62.109384033035099</v>
      </c>
      <c r="V82">
        <v>5.1212681957671968</v>
      </c>
      <c r="W82">
        <v>20.379365217391307</v>
      </c>
      <c r="X82">
        <v>43.189725769311288</v>
      </c>
      <c r="Y82">
        <v>0</v>
      </c>
      <c r="Z82">
        <v>5.7974399999999999</v>
      </c>
      <c r="AA82">
        <v>18.511436736</v>
      </c>
      <c r="AB82">
        <v>17.352844704000002</v>
      </c>
      <c r="AC82">
        <v>12.7643852736</v>
      </c>
      <c r="AD82">
        <v>12.037641033599998</v>
      </c>
      <c r="AE82">
        <v>21.712535395200003</v>
      </c>
      <c r="AF82">
        <v>20.504999999999999</v>
      </c>
      <c r="AG82">
        <v>27.910727519999995</v>
      </c>
      <c r="AH82">
        <v>61.639699680000007</v>
      </c>
      <c r="AI82">
        <v>21.804962400000001</v>
      </c>
      <c r="AJ82">
        <v>0</v>
      </c>
      <c r="AK82">
        <v>22.741920000000004</v>
      </c>
      <c r="AL82">
        <v>59.816099999999999</v>
      </c>
      <c r="AM82">
        <v>6.9552893142857144</v>
      </c>
      <c r="AN82">
        <v>0</v>
      </c>
      <c r="AO82">
        <v>0.51856519680000002</v>
      </c>
      <c r="AP82">
        <v>1.35027648</v>
      </c>
      <c r="AQ82">
        <v>23.712810000000001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5.240396242527753</v>
      </c>
      <c r="AY82">
        <v>0</v>
      </c>
      <c r="AZ82">
        <v>0</v>
      </c>
      <c r="BA82">
        <v>36.19730646415772</v>
      </c>
      <c r="BB82">
        <f t="shared" si="1"/>
        <v>1233.8836419304437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0.47645390339678573</v>
      </c>
      <c r="K83">
        <v>512.33922797158311</v>
      </c>
      <c r="L83">
        <v>9.4799890249274927</v>
      </c>
      <c r="M83">
        <v>60.309157595835309</v>
      </c>
      <c r="N83">
        <v>51.882352941176471</v>
      </c>
      <c r="O83">
        <v>73.289433161311806</v>
      </c>
      <c r="P83">
        <v>24.816938160806494</v>
      </c>
      <c r="Q83">
        <v>9.5867956583294003</v>
      </c>
      <c r="R83">
        <v>9.3106280816326521</v>
      </c>
      <c r="S83">
        <v>11.58941209048362</v>
      </c>
      <c r="T83">
        <v>0</v>
      </c>
      <c r="U83">
        <v>62.109384033035099</v>
      </c>
      <c r="V83">
        <v>5.1212681957671968</v>
      </c>
      <c r="W83">
        <v>20.379365217391307</v>
      </c>
      <c r="X83">
        <v>43.189725769311288</v>
      </c>
      <c r="Y83">
        <v>0</v>
      </c>
      <c r="Z83">
        <v>5.7974399999999999</v>
      </c>
      <c r="AA83">
        <v>18.511436736</v>
      </c>
      <c r="AB83">
        <v>17.352844704000002</v>
      </c>
      <c r="AC83">
        <v>12.7643852736</v>
      </c>
      <c r="AD83">
        <v>12.037641033599998</v>
      </c>
      <c r="AE83">
        <v>21.712535395200003</v>
      </c>
      <c r="AF83">
        <v>20.504999999999999</v>
      </c>
      <c r="AG83">
        <v>27.910727519999995</v>
      </c>
      <c r="AH83">
        <v>61.639699680000007</v>
      </c>
      <c r="AI83">
        <v>21.804962400000001</v>
      </c>
      <c r="AJ83">
        <v>0</v>
      </c>
      <c r="AK83">
        <v>22.741920000000004</v>
      </c>
      <c r="AL83">
        <v>59.816099999999999</v>
      </c>
      <c r="AM83">
        <v>6.9552893142857144</v>
      </c>
      <c r="AN83">
        <v>0</v>
      </c>
      <c r="AO83">
        <v>0.5615637551999999</v>
      </c>
      <c r="AP83">
        <v>1.35027648</v>
      </c>
      <c r="AQ83">
        <v>23.712810000000001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5.240396242527753</v>
      </c>
      <c r="AY83">
        <v>0</v>
      </c>
      <c r="AZ83">
        <v>0</v>
      </c>
      <c r="BA83">
        <v>36.198531832157727</v>
      </c>
      <c r="BB83">
        <f t="shared" si="1"/>
        <v>1233.9254151208438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0.47645390339678573</v>
      </c>
      <c r="K84">
        <v>512.33922797158311</v>
      </c>
      <c r="L84">
        <v>9.4799890249274927</v>
      </c>
      <c r="M84">
        <v>60.309157595835309</v>
      </c>
      <c r="N84">
        <v>51.882352941176471</v>
      </c>
      <c r="O84">
        <v>73.289433161311806</v>
      </c>
      <c r="P84">
        <v>24.816938160806494</v>
      </c>
      <c r="Q84">
        <v>9.5867956583294003</v>
      </c>
      <c r="R84">
        <v>9.3106280816326521</v>
      </c>
      <c r="S84">
        <v>11.58941209048362</v>
      </c>
      <c r="T84">
        <v>0</v>
      </c>
      <c r="U84">
        <v>62.109384033035099</v>
      </c>
      <c r="V84">
        <v>5.1212681957671968</v>
      </c>
      <c r="W84">
        <v>20.379365217391307</v>
      </c>
      <c r="X84">
        <v>43.189725769311288</v>
      </c>
      <c r="Y84">
        <v>0</v>
      </c>
      <c r="Z84">
        <v>5.7974399999999999</v>
      </c>
      <c r="AA84">
        <v>18.511436736</v>
      </c>
      <c r="AB84">
        <v>17.352844704000002</v>
      </c>
      <c r="AC84">
        <v>12.7643852736</v>
      </c>
      <c r="AD84">
        <v>12.037641033599998</v>
      </c>
      <c r="AE84">
        <v>21.712535395200003</v>
      </c>
      <c r="AF84">
        <v>20.504999999999999</v>
      </c>
      <c r="AG84">
        <v>27.910727519999995</v>
      </c>
      <c r="AH84">
        <v>58.229136000000004</v>
      </c>
      <c r="AI84">
        <v>21.804962400000001</v>
      </c>
      <c r="AJ84">
        <v>0</v>
      </c>
      <c r="AK84">
        <v>22.741920000000004</v>
      </c>
      <c r="AL84">
        <v>26.006999999999998</v>
      </c>
      <c r="AM84">
        <v>6.9552893142857144</v>
      </c>
      <c r="AN84">
        <v>0</v>
      </c>
      <c r="AO84">
        <v>0.82226672640000009</v>
      </c>
      <c r="AP84">
        <v>1.35027648</v>
      </c>
      <c r="AQ84">
        <v>23.712810000000001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5.240396242527753</v>
      </c>
      <c r="AY84">
        <v>0</v>
      </c>
      <c r="AZ84">
        <v>0</v>
      </c>
      <c r="BA84">
        <v>35.145201319757717</v>
      </c>
      <c r="BB84">
        <f t="shared" si="1"/>
        <v>1198.0197849244437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0.47645390339678573</v>
      </c>
      <c r="K85">
        <v>512.33922797158311</v>
      </c>
      <c r="L85">
        <v>9.4799890249274927</v>
      </c>
      <c r="M85">
        <v>60.309157595835309</v>
      </c>
      <c r="N85">
        <v>51.882352941176471</v>
      </c>
      <c r="O85">
        <v>73.289433161311806</v>
      </c>
      <c r="P85">
        <v>24.816938160806494</v>
      </c>
      <c r="Q85">
        <v>9.5867956583294003</v>
      </c>
      <c r="R85">
        <v>9.3106280816326521</v>
      </c>
      <c r="S85">
        <v>11.58941209048362</v>
      </c>
      <c r="T85">
        <v>0</v>
      </c>
      <c r="U85">
        <v>62.109384033035099</v>
      </c>
      <c r="V85">
        <v>5.1212681957671968</v>
      </c>
      <c r="W85">
        <v>20.379365217391307</v>
      </c>
      <c r="X85">
        <v>43.189725769311288</v>
      </c>
      <c r="Y85">
        <v>0</v>
      </c>
      <c r="Z85">
        <v>5.7974399999999999</v>
      </c>
      <c r="AA85">
        <v>18.511436736</v>
      </c>
      <c r="AB85">
        <v>17.352844704000002</v>
      </c>
      <c r="AC85">
        <v>12.7643852736</v>
      </c>
      <c r="AD85">
        <v>12.037641033599998</v>
      </c>
      <c r="AE85">
        <v>21.712535395200003</v>
      </c>
      <c r="AF85">
        <v>20.504999999999999</v>
      </c>
      <c r="AG85">
        <v>27.910727519999995</v>
      </c>
      <c r="AH85">
        <v>58.229136000000004</v>
      </c>
      <c r="AI85">
        <v>3.3546095999999999</v>
      </c>
      <c r="AJ85">
        <v>0</v>
      </c>
      <c r="AK85">
        <v>22.741920000000004</v>
      </c>
      <c r="AL85">
        <v>15.604200000000002</v>
      </c>
      <c r="AM85">
        <v>6.9552893142857144</v>
      </c>
      <c r="AN85">
        <v>0</v>
      </c>
      <c r="AO85">
        <v>0.8650070352</v>
      </c>
      <c r="AP85">
        <v>1.35027648</v>
      </c>
      <c r="AQ85">
        <v>23.712810000000001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5.240396242527753</v>
      </c>
      <c r="AY85">
        <v>0</v>
      </c>
      <c r="AZ85">
        <v>0</v>
      </c>
      <c r="BA85">
        <v>34.324104586157716</v>
      </c>
      <c r="BB85">
        <f t="shared" si="1"/>
        <v>1170.0304691668437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0.47645390339678573</v>
      </c>
      <c r="K86">
        <v>512.33922797158311</v>
      </c>
      <c r="L86">
        <v>9.4799890249274927</v>
      </c>
      <c r="M86">
        <v>60.309157595835309</v>
      </c>
      <c r="N86">
        <v>51.882352941176471</v>
      </c>
      <c r="O86">
        <v>73.289433161311806</v>
      </c>
      <c r="P86">
        <v>24.816938160806494</v>
      </c>
      <c r="Q86">
        <v>9.5867956583294003</v>
      </c>
      <c r="R86">
        <v>9.3106280816326521</v>
      </c>
      <c r="S86">
        <v>11.58941209048362</v>
      </c>
      <c r="T86">
        <v>0</v>
      </c>
      <c r="U86">
        <v>62.109384033035099</v>
      </c>
      <c r="V86">
        <v>5.1212681957671968</v>
      </c>
      <c r="W86">
        <v>20.379365217391307</v>
      </c>
      <c r="X86">
        <v>43.189725769311288</v>
      </c>
      <c r="Y86">
        <v>0</v>
      </c>
      <c r="Z86">
        <v>5.7974399999999999</v>
      </c>
      <c r="AA86">
        <v>18.511436736</v>
      </c>
      <c r="AB86">
        <v>17.352844704000002</v>
      </c>
      <c r="AC86">
        <v>12.7643852736</v>
      </c>
      <c r="AD86">
        <v>12.037641033599998</v>
      </c>
      <c r="AE86">
        <v>21.712535395200003</v>
      </c>
      <c r="AF86">
        <v>20.504999999999999</v>
      </c>
      <c r="AG86">
        <v>27.910727519999995</v>
      </c>
      <c r="AH86">
        <v>58.229136000000004</v>
      </c>
      <c r="AI86">
        <v>1.1182032</v>
      </c>
      <c r="AJ86">
        <v>0</v>
      </c>
      <c r="AK86">
        <v>22.741920000000004</v>
      </c>
      <c r="AL86">
        <v>15.604200000000002</v>
      </c>
      <c r="AM86">
        <v>6.9552893142857144</v>
      </c>
      <c r="AN86">
        <v>0</v>
      </c>
      <c r="AO86">
        <v>0.93615480000000006</v>
      </c>
      <c r="AP86">
        <v>1.35027648</v>
      </c>
      <c r="AQ86">
        <v>23.712810000000001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5.240396242527753</v>
      </c>
      <c r="AY86">
        <v>0</v>
      </c>
      <c r="AZ86">
        <v>0</v>
      </c>
      <c r="BA86">
        <v>34.262394790157714</v>
      </c>
      <c r="BB86">
        <f t="shared" si="1"/>
        <v>1167.9269203276435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0.47645390339678573</v>
      </c>
      <c r="K87">
        <v>512.33922797158311</v>
      </c>
      <c r="L87">
        <v>9.4799890249274927</v>
      </c>
      <c r="M87">
        <v>60.309157595835309</v>
      </c>
      <c r="N87">
        <v>51.882352941176471</v>
      </c>
      <c r="O87">
        <v>73.289433161311806</v>
      </c>
      <c r="P87">
        <v>24.816938160806494</v>
      </c>
      <c r="Q87">
        <v>9.5867956583294003</v>
      </c>
      <c r="R87">
        <v>9.3106280816326521</v>
      </c>
      <c r="S87">
        <v>11.58941209048362</v>
      </c>
      <c r="T87">
        <v>0</v>
      </c>
      <c r="U87">
        <v>62.109384033035099</v>
      </c>
      <c r="V87">
        <v>5.1212681957671968</v>
      </c>
      <c r="W87">
        <v>20.379365217391307</v>
      </c>
      <c r="X87">
        <v>43.189725769311288</v>
      </c>
      <c r="Y87">
        <v>0</v>
      </c>
      <c r="Z87">
        <v>5.7974399999999999</v>
      </c>
      <c r="AA87">
        <v>17.348400000000002</v>
      </c>
      <c r="AB87">
        <v>17.352844704000002</v>
      </c>
      <c r="AC87">
        <v>12.7643852736</v>
      </c>
      <c r="AD87">
        <v>12.037641033599998</v>
      </c>
      <c r="AE87">
        <v>15.890519520000003</v>
      </c>
      <c r="AF87">
        <v>12.986500000000003</v>
      </c>
      <c r="AG87">
        <v>27.910727519999995</v>
      </c>
      <c r="AH87">
        <v>51.990299999999998</v>
      </c>
      <c r="AI87">
        <v>0</v>
      </c>
      <c r="AJ87">
        <v>0</v>
      </c>
      <c r="AK87">
        <v>22.741920000000004</v>
      </c>
      <c r="AL87">
        <v>15.604200000000002</v>
      </c>
      <c r="AM87">
        <v>6.9552893142857144</v>
      </c>
      <c r="AN87">
        <v>0</v>
      </c>
      <c r="AO87">
        <v>0.99387358559999994</v>
      </c>
      <c r="AP87">
        <v>1.35027648</v>
      </c>
      <c r="AQ87">
        <v>23.712810000000001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5.240396242527753</v>
      </c>
      <c r="AY87">
        <v>0</v>
      </c>
      <c r="AZ87">
        <v>0</v>
      </c>
      <c r="BA87">
        <v>33.64101295855771</v>
      </c>
      <c r="BB87">
        <f t="shared" si="1"/>
        <v>1146.7454291336439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0.47645390339678573</v>
      </c>
      <c r="K88">
        <v>512.33922797158311</v>
      </c>
      <c r="L88">
        <v>9.4799890249274927</v>
      </c>
      <c r="M88">
        <v>60.309157595835309</v>
      </c>
      <c r="N88">
        <v>51.882352941176471</v>
      </c>
      <c r="O88">
        <v>73.289433161311806</v>
      </c>
      <c r="P88">
        <v>24.816938160806494</v>
      </c>
      <c r="Q88">
        <v>9.5867956583294003</v>
      </c>
      <c r="R88">
        <v>9.3106280816326521</v>
      </c>
      <c r="S88">
        <v>11.58941209048362</v>
      </c>
      <c r="T88">
        <v>0</v>
      </c>
      <c r="U88">
        <v>62.109384033035099</v>
      </c>
      <c r="V88">
        <v>5.1212681957671968</v>
      </c>
      <c r="W88">
        <v>20.379365217391307</v>
      </c>
      <c r="X88">
        <v>43.189725769311288</v>
      </c>
      <c r="Y88">
        <v>0</v>
      </c>
      <c r="Z88">
        <v>5.7974399999999999</v>
      </c>
      <c r="AA88">
        <v>17.348400000000002</v>
      </c>
      <c r="AB88">
        <v>17.352844704000002</v>
      </c>
      <c r="AC88">
        <v>12.7643852736</v>
      </c>
      <c r="AD88">
        <v>12.037641033599998</v>
      </c>
      <c r="AE88">
        <v>14.42543616</v>
      </c>
      <c r="AF88">
        <v>12.986500000000003</v>
      </c>
      <c r="AG88">
        <v>27.910727519999995</v>
      </c>
      <c r="AH88">
        <v>51.990299999999998</v>
      </c>
      <c r="AI88">
        <v>0</v>
      </c>
      <c r="AJ88">
        <v>0</v>
      </c>
      <c r="AK88">
        <v>22.741920000000004</v>
      </c>
      <c r="AL88">
        <v>15.604200000000002</v>
      </c>
      <c r="AM88">
        <v>6.9552893142857144</v>
      </c>
      <c r="AN88">
        <v>0</v>
      </c>
      <c r="AO88">
        <v>1.0373886431999999</v>
      </c>
      <c r="AP88">
        <v>1.35027648</v>
      </c>
      <c r="AQ88">
        <v>23.712810000000001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5.240396242527753</v>
      </c>
      <c r="AY88">
        <v>0</v>
      </c>
      <c r="AZ88">
        <v>0</v>
      </c>
      <c r="BA88">
        <v>33.6004985153577</v>
      </c>
      <c r="BB88">
        <f t="shared" si="1"/>
        <v>1145.3643752744438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0.47645390339678573</v>
      </c>
      <c r="K89">
        <v>512.33922797158311</v>
      </c>
      <c r="L89">
        <v>9.4799890249274927</v>
      </c>
      <c r="M89">
        <v>60.309157595835309</v>
      </c>
      <c r="N89">
        <v>51.882352941176471</v>
      </c>
      <c r="O89">
        <v>73.289433161311806</v>
      </c>
      <c r="P89">
        <v>24.816938160806494</v>
      </c>
      <c r="Q89">
        <v>9.5867956583294003</v>
      </c>
      <c r="R89">
        <v>9.3106280816326521</v>
      </c>
      <c r="S89">
        <v>11.58941209048362</v>
      </c>
      <c r="T89">
        <v>0</v>
      </c>
      <c r="U89">
        <v>62.109384033035099</v>
      </c>
      <c r="V89">
        <v>5.1212681957671968</v>
      </c>
      <c r="W89">
        <v>20.379365217391307</v>
      </c>
      <c r="X89">
        <v>43.189725769311288</v>
      </c>
      <c r="Y89">
        <v>0</v>
      </c>
      <c r="Z89">
        <v>5.7974399999999999</v>
      </c>
      <c r="AA89">
        <v>17.348400000000002</v>
      </c>
      <c r="AB89">
        <v>17.352844704000002</v>
      </c>
      <c r="AC89">
        <v>12.7643852736</v>
      </c>
      <c r="AD89">
        <v>12.037641033599998</v>
      </c>
      <c r="AE89">
        <v>14.42543616</v>
      </c>
      <c r="AF89">
        <v>12.986500000000003</v>
      </c>
      <c r="AG89">
        <v>27.910727519999995</v>
      </c>
      <c r="AH89">
        <v>51.990299999999998</v>
      </c>
      <c r="AI89">
        <v>0</v>
      </c>
      <c r="AJ89">
        <v>0</v>
      </c>
      <c r="AK89">
        <v>22.741920000000004</v>
      </c>
      <c r="AL89">
        <v>15.604200000000002</v>
      </c>
      <c r="AM89">
        <v>6.9552893142857144</v>
      </c>
      <c r="AN89">
        <v>0</v>
      </c>
      <c r="AO89">
        <v>1.1024675423999999</v>
      </c>
      <c r="AP89">
        <v>1.35027648</v>
      </c>
      <c r="AQ89">
        <v>23.712810000000001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5.240396242527753</v>
      </c>
      <c r="AY89">
        <v>0</v>
      </c>
      <c r="AZ89">
        <v>0</v>
      </c>
      <c r="BA89">
        <v>33.602353256957699</v>
      </c>
      <c r="BB89">
        <f t="shared" si="1"/>
        <v>1145.4275994320437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0.47645390339678573</v>
      </c>
      <c r="K90">
        <v>512.33922797158311</v>
      </c>
      <c r="L90">
        <v>9.4799890249274927</v>
      </c>
      <c r="M90">
        <v>60.309157595835309</v>
      </c>
      <c r="N90">
        <v>51.882352941176471</v>
      </c>
      <c r="O90">
        <v>73.289433161311806</v>
      </c>
      <c r="P90">
        <v>24.816938160806494</v>
      </c>
      <c r="Q90">
        <v>9.5867956583294003</v>
      </c>
      <c r="R90">
        <v>9.3106280816326521</v>
      </c>
      <c r="S90">
        <v>11.58941209048362</v>
      </c>
      <c r="T90">
        <v>0</v>
      </c>
      <c r="U90">
        <v>62.109384033035099</v>
      </c>
      <c r="V90">
        <v>5.1212681957671968</v>
      </c>
      <c r="W90">
        <v>20.379365217391307</v>
      </c>
      <c r="X90">
        <v>43.189725769311288</v>
      </c>
      <c r="Y90">
        <v>0</v>
      </c>
      <c r="Z90">
        <v>5.7974399999999999</v>
      </c>
      <c r="AA90">
        <v>17.348400000000002</v>
      </c>
      <c r="AB90">
        <v>17.352844704000002</v>
      </c>
      <c r="AC90">
        <v>12.7643852736</v>
      </c>
      <c r="AD90">
        <v>12.037641033599998</v>
      </c>
      <c r="AE90">
        <v>14.42543616</v>
      </c>
      <c r="AF90">
        <v>12.986500000000003</v>
      </c>
      <c r="AG90">
        <v>27.910727519999995</v>
      </c>
      <c r="AH90">
        <v>51.990299999999998</v>
      </c>
      <c r="AI90">
        <v>0</v>
      </c>
      <c r="AJ90">
        <v>0</v>
      </c>
      <c r="AK90">
        <v>22.741920000000004</v>
      </c>
      <c r="AL90">
        <v>15.604200000000002</v>
      </c>
      <c r="AM90">
        <v>6.9552893142857144</v>
      </c>
      <c r="AN90">
        <v>0</v>
      </c>
      <c r="AO90">
        <v>1.2069295056</v>
      </c>
      <c r="AP90">
        <v>1.35027648</v>
      </c>
      <c r="AQ90">
        <v>23.712810000000001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5.240396242527753</v>
      </c>
      <c r="AY90">
        <v>0</v>
      </c>
      <c r="AZ90">
        <v>0</v>
      </c>
      <c r="BA90">
        <v>33.605330593757699</v>
      </c>
      <c r="BB90">
        <f t="shared" si="1"/>
        <v>1145.5290840584437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0.47645390339678573</v>
      </c>
      <c r="K91">
        <v>512.33922797158311</v>
      </c>
      <c r="L91">
        <v>9.4799890249274927</v>
      </c>
      <c r="M91">
        <v>60.309157595835309</v>
      </c>
      <c r="N91">
        <v>51.882352941176471</v>
      </c>
      <c r="O91">
        <v>73.289433161311806</v>
      </c>
      <c r="P91">
        <v>24.816938160806494</v>
      </c>
      <c r="Q91">
        <v>9.5867956583294003</v>
      </c>
      <c r="R91">
        <v>9.3106280816326521</v>
      </c>
      <c r="S91">
        <v>11.58941209048362</v>
      </c>
      <c r="T91">
        <v>0</v>
      </c>
      <c r="U91">
        <v>62.109384033035099</v>
      </c>
      <c r="V91">
        <v>5.1212681957671968</v>
      </c>
      <c r="W91">
        <v>20.379365217391307</v>
      </c>
      <c r="X91">
        <v>43.189725769311288</v>
      </c>
      <c r="Y91">
        <v>0</v>
      </c>
      <c r="Z91">
        <v>5.7974399999999999</v>
      </c>
      <c r="AA91">
        <v>18.511436736</v>
      </c>
      <c r="AB91">
        <v>17.352844704000002</v>
      </c>
      <c r="AC91">
        <v>12.7643852736</v>
      </c>
      <c r="AD91">
        <v>12.037641033599998</v>
      </c>
      <c r="AE91">
        <v>21.712535395200003</v>
      </c>
      <c r="AF91">
        <v>20.504999999999999</v>
      </c>
      <c r="AG91">
        <v>27.910727519999995</v>
      </c>
      <c r="AH91">
        <v>58.229136000000004</v>
      </c>
      <c r="AI91">
        <v>0</v>
      </c>
      <c r="AJ91">
        <v>0</v>
      </c>
      <c r="AK91">
        <v>22.741920000000004</v>
      </c>
      <c r="AL91">
        <v>15.604200000000002</v>
      </c>
      <c r="AM91">
        <v>6.9552893142857144</v>
      </c>
      <c r="AN91">
        <v>0</v>
      </c>
      <c r="AO91">
        <v>1.1894976575999998</v>
      </c>
      <c r="AP91">
        <v>1.35027648</v>
      </c>
      <c r="AQ91">
        <v>23.712810000000001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5.240396242527753</v>
      </c>
      <c r="AY91">
        <v>0</v>
      </c>
      <c r="AZ91">
        <v>0</v>
      </c>
      <c r="BA91">
        <v>34.237746007757707</v>
      </c>
      <c r="BB91">
        <f t="shared" si="1"/>
        <v>1167.0867087676436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0.47645390339678573</v>
      </c>
      <c r="K92">
        <v>512.33922797158311</v>
      </c>
      <c r="L92">
        <v>9.4799890249274927</v>
      </c>
      <c r="M92">
        <v>60.309157595835309</v>
      </c>
      <c r="N92">
        <v>51.882352941176471</v>
      </c>
      <c r="O92">
        <v>73.289433161311806</v>
      </c>
      <c r="P92">
        <v>24.816938160806494</v>
      </c>
      <c r="Q92">
        <v>9.5867956583294003</v>
      </c>
      <c r="R92">
        <v>9.3106280816326521</v>
      </c>
      <c r="S92">
        <v>11.58941209048362</v>
      </c>
      <c r="T92">
        <v>0</v>
      </c>
      <c r="U92">
        <v>62.109384033035099</v>
      </c>
      <c r="V92">
        <v>5.1212681957671968</v>
      </c>
      <c r="W92">
        <v>20.379365217391307</v>
      </c>
      <c r="X92">
        <v>43.189725769311288</v>
      </c>
      <c r="Y92">
        <v>0</v>
      </c>
      <c r="Z92">
        <v>5.7974399999999999</v>
      </c>
      <c r="AA92">
        <v>18.511436736</v>
      </c>
      <c r="AB92">
        <v>17.352844704000002</v>
      </c>
      <c r="AC92">
        <v>12.7643852736</v>
      </c>
      <c r="AD92">
        <v>12.037641033599998</v>
      </c>
      <c r="AE92">
        <v>21.712535395200003</v>
      </c>
      <c r="AF92">
        <v>20.504999999999999</v>
      </c>
      <c r="AG92">
        <v>27.910727519999995</v>
      </c>
      <c r="AH92">
        <v>58.229136000000004</v>
      </c>
      <c r="AI92">
        <v>0</v>
      </c>
      <c r="AJ92">
        <v>0</v>
      </c>
      <c r="AK92">
        <v>22.741920000000004</v>
      </c>
      <c r="AL92">
        <v>15.604200000000002</v>
      </c>
      <c r="AM92">
        <v>6.9552893142857144</v>
      </c>
      <c r="AN92">
        <v>0</v>
      </c>
      <c r="AO92">
        <v>1.2380485823999998</v>
      </c>
      <c r="AP92">
        <v>1.35027648</v>
      </c>
      <c r="AQ92">
        <v>23.712810000000001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5.240396242527753</v>
      </c>
      <c r="AY92">
        <v>0</v>
      </c>
      <c r="AZ92">
        <v>0</v>
      </c>
      <c r="BA92">
        <v>34.239129926957716</v>
      </c>
      <c r="BB92">
        <f t="shared" si="1"/>
        <v>1167.1338757732437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0.47645390339678573</v>
      </c>
      <c r="K93">
        <v>512.33922797158311</v>
      </c>
      <c r="L93">
        <v>9.4799890249274927</v>
      </c>
      <c r="M93">
        <v>60.309157595835309</v>
      </c>
      <c r="N93">
        <v>51.882352941176471</v>
      </c>
      <c r="O93">
        <v>73.289433161311806</v>
      </c>
      <c r="P93">
        <v>24.816938160806494</v>
      </c>
      <c r="Q93">
        <v>9.5867956583294003</v>
      </c>
      <c r="R93">
        <v>9.3106280816326521</v>
      </c>
      <c r="S93">
        <v>11.58941209048362</v>
      </c>
      <c r="T93">
        <v>0</v>
      </c>
      <c r="U93">
        <v>62.109384033035099</v>
      </c>
      <c r="V93">
        <v>5.1212681957671968</v>
      </c>
      <c r="W93">
        <v>20.379365217391307</v>
      </c>
      <c r="X93">
        <v>43.189725769311288</v>
      </c>
      <c r="Y93">
        <v>0</v>
      </c>
      <c r="Z93">
        <v>5.7974399999999999</v>
      </c>
      <c r="AA93">
        <v>18.511436736</v>
      </c>
      <c r="AB93">
        <v>17.352844704000002</v>
      </c>
      <c r="AC93">
        <v>12.7643852736</v>
      </c>
      <c r="AD93">
        <v>12.037641033599998</v>
      </c>
      <c r="AE93">
        <v>21.712535395200003</v>
      </c>
      <c r="AF93">
        <v>20.504999999999999</v>
      </c>
      <c r="AG93">
        <v>27.910727519999995</v>
      </c>
      <c r="AH93">
        <v>58.229136000000004</v>
      </c>
      <c r="AI93">
        <v>0</v>
      </c>
      <c r="AJ93">
        <v>0</v>
      </c>
      <c r="AK93">
        <v>22.741920000000004</v>
      </c>
      <c r="AL93">
        <v>15.604200000000002</v>
      </c>
      <c r="AM93">
        <v>6.9552893142857144</v>
      </c>
      <c r="AN93">
        <v>0</v>
      </c>
      <c r="AO93">
        <v>1.3091963471999999</v>
      </c>
      <c r="AP93">
        <v>1.35027648</v>
      </c>
      <c r="AQ93">
        <v>23.712810000000001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5.240396242527753</v>
      </c>
      <c r="AY93">
        <v>0</v>
      </c>
      <c r="AZ93">
        <v>0</v>
      </c>
      <c r="BA93">
        <v>34.241157713357708</v>
      </c>
      <c r="BB93">
        <f t="shared" si="1"/>
        <v>1167.2029957516436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0.47645390339678573</v>
      </c>
      <c r="K94">
        <v>512.33922797158311</v>
      </c>
      <c r="L94">
        <v>9.4799890249274927</v>
      </c>
      <c r="M94">
        <v>60.309157595835309</v>
      </c>
      <c r="N94">
        <v>51.882352941176471</v>
      </c>
      <c r="O94">
        <v>73.289433161311806</v>
      </c>
      <c r="P94">
        <v>24.816938160806494</v>
      </c>
      <c r="Q94">
        <v>9.5867956583294003</v>
      </c>
      <c r="R94">
        <v>9.3106280816326521</v>
      </c>
      <c r="S94">
        <v>11.58941209048362</v>
      </c>
      <c r="T94">
        <v>0</v>
      </c>
      <c r="U94">
        <v>62.109384033035099</v>
      </c>
      <c r="V94">
        <v>5.1212681957671968</v>
      </c>
      <c r="W94">
        <v>20.379365217391307</v>
      </c>
      <c r="X94">
        <v>43.189725769311288</v>
      </c>
      <c r="Y94">
        <v>0</v>
      </c>
      <c r="Z94">
        <v>5.7974399999999999</v>
      </c>
      <c r="AA94">
        <v>18.511436736</v>
      </c>
      <c r="AB94">
        <v>17.352844704000002</v>
      </c>
      <c r="AC94">
        <v>12.7643852736</v>
      </c>
      <c r="AD94">
        <v>12.037641033599998</v>
      </c>
      <c r="AE94">
        <v>21.712535395200003</v>
      </c>
      <c r="AF94">
        <v>20.504999999999999</v>
      </c>
      <c r="AG94">
        <v>27.910727519999995</v>
      </c>
      <c r="AH94">
        <v>58.229136000000004</v>
      </c>
      <c r="AI94">
        <v>0</v>
      </c>
      <c r="AJ94">
        <v>0</v>
      </c>
      <c r="AK94">
        <v>22.741920000000004</v>
      </c>
      <c r="AL94">
        <v>15.604200000000002</v>
      </c>
      <c r="AM94">
        <v>6.9552893142857144</v>
      </c>
      <c r="AN94">
        <v>0</v>
      </c>
      <c r="AO94">
        <v>1.3782781151999999</v>
      </c>
      <c r="AP94">
        <v>1.35027648</v>
      </c>
      <c r="AQ94">
        <v>23.712810000000001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5.240396242527753</v>
      </c>
      <c r="AY94">
        <v>0</v>
      </c>
      <c r="AZ94">
        <v>0</v>
      </c>
      <c r="BA94">
        <v>34.243126207757712</v>
      </c>
      <c r="BB94">
        <f t="shared" si="1"/>
        <v>1167.2701090252435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0.47645390339678573</v>
      </c>
      <c r="K95">
        <v>512.33922797158311</v>
      </c>
      <c r="L95">
        <v>9.4799890249274927</v>
      </c>
      <c r="M95">
        <v>60.309157595835309</v>
      </c>
      <c r="N95">
        <v>51.882352941176471</v>
      </c>
      <c r="O95">
        <v>73.289433161311806</v>
      </c>
      <c r="P95">
        <v>24.816938160806494</v>
      </c>
      <c r="Q95">
        <v>9.5867956583294003</v>
      </c>
      <c r="R95">
        <v>9.3106280816326521</v>
      </c>
      <c r="S95">
        <v>11.58941209048362</v>
      </c>
      <c r="T95">
        <v>0</v>
      </c>
      <c r="U95">
        <v>62.109384033035099</v>
      </c>
      <c r="V95">
        <v>5.1154955436893195</v>
      </c>
      <c r="W95">
        <v>20.379365217391307</v>
      </c>
      <c r="X95">
        <v>43.189725769311288</v>
      </c>
      <c r="Y95">
        <v>0</v>
      </c>
      <c r="Z95">
        <v>5.7974399999999999</v>
      </c>
      <c r="AA95">
        <v>17.625974399999997</v>
      </c>
      <c r="AB95">
        <v>17.329426560000002</v>
      </c>
      <c r="AC95">
        <v>12.7643852736</v>
      </c>
      <c r="AD95">
        <v>12.037641033599998</v>
      </c>
      <c r="AE95">
        <v>13.523846400000002</v>
      </c>
      <c r="AF95">
        <v>6.1515000000000013</v>
      </c>
      <c r="AG95">
        <v>27.910727519999995</v>
      </c>
      <c r="AH95">
        <v>41.093133119999997</v>
      </c>
      <c r="AI95">
        <v>0</v>
      </c>
      <c r="AJ95">
        <v>0</v>
      </c>
      <c r="AK95">
        <v>22.741920000000004</v>
      </c>
      <c r="AL95">
        <v>7.8021000000000011</v>
      </c>
      <c r="AM95">
        <v>6.9552893142857144</v>
      </c>
      <c r="AN95">
        <v>0</v>
      </c>
      <c r="AO95">
        <v>1.3927400928</v>
      </c>
      <c r="AP95">
        <v>1.35027648</v>
      </c>
      <c r="AQ95">
        <v>22.271700000000003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5.240396242527753</v>
      </c>
      <c r="AY95">
        <v>0</v>
      </c>
      <c r="AZ95">
        <v>0</v>
      </c>
      <c r="BA95">
        <v>32.823211898743708</v>
      </c>
      <c r="BB95">
        <f t="shared" si="1"/>
        <v>1118.8684303045802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0.47645390339678573</v>
      </c>
      <c r="K96">
        <v>512.33922797158311</v>
      </c>
      <c r="L96">
        <v>9.4799890249274927</v>
      </c>
      <c r="M96">
        <v>60.309157595835309</v>
      </c>
      <c r="N96">
        <v>51.882352941176471</v>
      </c>
      <c r="O96">
        <v>73.289433161311806</v>
      </c>
      <c r="P96">
        <v>24.816938160806494</v>
      </c>
      <c r="Q96">
        <v>9.5867956583294003</v>
      </c>
      <c r="R96">
        <v>9.3106280816326521</v>
      </c>
      <c r="S96">
        <v>11.58941209048362</v>
      </c>
      <c r="T96">
        <v>0</v>
      </c>
      <c r="U96">
        <v>62.109384033035099</v>
      </c>
      <c r="V96">
        <v>5.1154955436893195</v>
      </c>
      <c r="W96">
        <v>20.379365217391307</v>
      </c>
      <c r="X96">
        <v>43.189725769311288</v>
      </c>
      <c r="Y96">
        <v>0</v>
      </c>
      <c r="Z96">
        <v>5.7974399999999999</v>
      </c>
      <c r="AA96">
        <v>17.348400000000002</v>
      </c>
      <c r="AB96">
        <v>17.329426560000002</v>
      </c>
      <c r="AC96">
        <v>12.751521983999998</v>
      </c>
      <c r="AD96">
        <v>8.0065281600000002</v>
      </c>
      <c r="AE96">
        <v>13.523846400000002</v>
      </c>
      <c r="AF96">
        <v>6.1515000000000013</v>
      </c>
      <c r="AG96">
        <v>27.910727519999995</v>
      </c>
      <c r="AH96">
        <v>30.819849840000003</v>
      </c>
      <c r="AI96">
        <v>0</v>
      </c>
      <c r="AJ96">
        <v>0</v>
      </c>
      <c r="AK96">
        <v>22.741920000000004</v>
      </c>
      <c r="AL96">
        <v>7.8021000000000011</v>
      </c>
      <c r="AM96">
        <v>6.9552893142857144</v>
      </c>
      <c r="AN96">
        <v>0</v>
      </c>
      <c r="AO96">
        <v>1.3898993472000001</v>
      </c>
      <c r="AP96">
        <v>1.35027648</v>
      </c>
      <c r="AQ96">
        <v>22.271700000000003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5.240396242527753</v>
      </c>
      <c r="AY96">
        <v>0</v>
      </c>
      <c r="AZ96">
        <v>0</v>
      </c>
      <c r="BA96">
        <v>32.407177941943729</v>
      </c>
      <c r="BB96">
        <f t="shared" si="1"/>
        <v>1104.6867896725801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0.47645390339678573</v>
      </c>
      <c r="K97">
        <v>512.33922797158311</v>
      </c>
      <c r="L97">
        <v>9.4799890249274927</v>
      </c>
      <c r="M97">
        <v>60.309157595835309</v>
      </c>
      <c r="N97">
        <v>51.882352941176471</v>
      </c>
      <c r="O97">
        <v>73.289433161311806</v>
      </c>
      <c r="P97">
        <v>24.816938160806494</v>
      </c>
      <c r="Q97">
        <v>9.5867956583294003</v>
      </c>
      <c r="R97">
        <v>9.3106280816326521</v>
      </c>
      <c r="S97">
        <v>11.58941209048362</v>
      </c>
      <c r="T97">
        <v>0</v>
      </c>
      <c r="U97">
        <v>62.109384033035099</v>
      </c>
      <c r="V97">
        <v>5.1200145326855111</v>
      </c>
      <c r="W97">
        <v>20.379365217391307</v>
      </c>
      <c r="X97">
        <v>43.189725769311288</v>
      </c>
      <c r="Y97">
        <v>0</v>
      </c>
      <c r="Z97">
        <v>5.7974399999999999</v>
      </c>
      <c r="AA97">
        <v>12.340957824000002</v>
      </c>
      <c r="AB97">
        <v>17.329426560000002</v>
      </c>
      <c r="AC97">
        <v>8.5010146560000024</v>
      </c>
      <c r="AD97">
        <v>8.0065281600000002</v>
      </c>
      <c r="AE97">
        <v>13.523846400000002</v>
      </c>
      <c r="AF97">
        <v>6.1515000000000013</v>
      </c>
      <c r="AG97">
        <v>27.910727519999995</v>
      </c>
      <c r="AH97">
        <v>30.819849840000003</v>
      </c>
      <c r="AI97">
        <v>0</v>
      </c>
      <c r="AJ97">
        <v>0</v>
      </c>
      <c r="AK97">
        <v>22.741920000000004</v>
      </c>
      <c r="AL97">
        <v>7.8021000000000011</v>
      </c>
      <c r="AM97">
        <v>6.9552893142857144</v>
      </c>
      <c r="AN97">
        <v>0</v>
      </c>
      <c r="AO97">
        <v>1.4101719408</v>
      </c>
      <c r="AP97">
        <v>1.0689688799999999</v>
      </c>
      <c r="AQ97">
        <v>21.835000000000001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5.240396242527753</v>
      </c>
      <c r="AY97">
        <v>0</v>
      </c>
      <c r="AZ97">
        <v>0</v>
      </c>
      <c r="BA97">
        <v>32.123570017543486</v>
      </c>
      <c r="BB97">
        <f t="shared" si="1"/>
        <v>1095.0192320755766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0.47645390339678573</v>
      </c>
      <c r="K98">
        <v>512.33922797158311</v>
      </c>
      <c r="L98">
        <v>9.4799890249274927</v>
      </c>
      <c r="M98">
        <v>60.309157595835309</v>
      </c>
      <c r="N98">
        <v>51.882352941176471</v>
      </c>
      <c r="O98">
        <v>73.289433161311806</v>
      </c>
      <c r="P98">
        <v>24.816938160806494</v>
      </c>
      <c r="Q98">
        <v>9.5867956583294003</v>
      </c>
      <c r="R98">
        <v>9.3106280816326521</v>
      </c>
      <c r="S98">
        <v>11.58941209048362</v>
      </c>
      <c r="T98">
        <v>0</v>
      </c>
      <c r="U98">
        <v>62.109384033035099</v>
      </c>
      <c r="V98">
        <v>5.1200145326855111</v>
      </c>
      <c r="W98">
        <v>20.379365217391307</v>
      </c>
      <c r="X98">
        <v>43.189725769311288</v>
      </c>
      <c r="Y98">
        <v>0</v>
      </c>
      <c r="Z98">
        <v>5.7974399999999999</v>
      </c>
      <c r="AA98">
        <v>12.340957824000002</v>
      </c>
      <c r="AB98">
        <v>17.329426560000002</v>
      </c>
      <c r="AC98">
        <v>8.5010146560000024</v>
      </c>
      <c r="AD98">
        <v>8.0065281600000002</v>
      </c>
      <c r="AE98">
        <v>13.523846400000002</v>
      </c>
      <c r="AF98">
        <v>6.1515000000000013</v>
      </c>
      <c r="AG98">
        <v>27.910727519999995</v>
      </c>
      <c r="AH98">
        <v>30.819849840000003</v>
      </c>
      <c r="AI98">
        <v>0</v>
      </c>
      <c r="AJ98">
        <v>0</v>
      </c>
      <c r="AK98">
        <v>22.741920000000004</v>
      </c>
      <c r="AL98">
        <v>7.8021000000000011</v>
      </c>
      <c r="AM98">
        <v>6.9552893142857144</v>
      </c>
      <c r="AN98">
        <v>0</v>
      </c>
      <c r="AO98">
        <v>1.4099136912000001</v>
      </c>
      <c r="AP98">
        <v>1.0689688799999999</v>
      </c>
      <c r="AQ98">
        <v>21.835000000000001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5.240396242527753</v>
      </c>
      <c r="AY98">
        <v>0</v>
      </c>
      <c r="AZ98">
        <v>0</v>
      </c>
      <c r="BA98">
        <v>32.123562551143479</v>
      </c>
      <c r="BB98">
        <f t="shared" si="1"/>
        <v>1095.0189812923766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9.5644576882538048E-3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8.3768557267857157E-3</v>
      </c>
      <c r="J99">
        <f t="shared" si="2"/>
        <v>8.4609148733931529E-3</v>
      </c>
      <c r="K99">
        <f t="shared" si="2"/>
        <v>12.046344693667319</v>
      </c>
      <c r="L99">
        <f t="shared" si="2"/>
        <v>0.21472334856532485</v>
      </c>
      <c r="M99">
        <f t="shared" si="2"/>
        <v>1.4404610614073301</v>
      </c>
      <c r="N99">
        <f t="shared" si="2"/>
        <v>1.2451764705882371</v>
      </c>
      <c r="O99">
        <f t="shared" si="2"/>
        <v>1.7589463958714817</v>
      </c>
      <c r="P99">
        <f t="shared" si="2"/>
        <v>0.59560651585935565</v>
      </c>
      <c r="Q99">
        <f t="shared" si="2"/>
        <v>0.23008309579990527</v>
      </c>
      <c r="R99">
        <f t="shared" si="2"/>
        <v>0.22345507395918396</v>
      </c>
      <c r="S99">
        <f t="shared" si="2"/>
        <v>0.2781458901716069</v>
      </c>
      <c r="T99">
        <f t="shared" si="2"/>
        <v>0</v>
      </c>
      <c r="U99">
        <f t="shared" si="2"/>
        <v>1.49062521679284</v>
      </c>
      <c r="V99">
        <f t="shared" si="2"/>
        <v>0.14511444805863299</v>
      </c>
      <c r="W99">
        <f t="shared" si="2"/>
        <v>0.48910476521739116</v>
      </c>
      <c r="X99">
        <f t="shared" si="2"/>
        <v>1.036553418463471</v>
      </c>
      <c r="Y99">
        <f t="shared" si="2"/>
        <v>0</v>
      </c>
      <c r="Z99">
        <f t="shared" si="2"/>
        <v>8.9515372319999981E-2</v>
      </c>
      <c r="AA99">
        <f t="shared" si="2"/>
        <v>0.20817628941599994</v>
      </c>
      <c r="AB99">
        <f t="shared" si="2"/>
        <v>0.24198846375599975</v>
      </c>
      <c r="AC99">
        <f t="shared" si="2"/>
        <v>0.18389232673920028</v>
      </c>
      <c r="AD99">
        <f t="shared" si="2"/>
        <v>0.18728487750960024</v>
      </c>
      <c r="AE99">
        <f t="shared" si="2"/>
        <v>0.33809390602559969</v>
      </c>
      <c r="AF99">
        <f t="shared" si="2"/>
        <v>0.19753150000000003</v>
      </c>
      <c r="AG99">
        <f t="shared" si="2"/>
        <v>0.66985746047999883</v>
      </c>
      <c r="AH99">
        <f t="shared" si="2"/>
        <v>0.66372896591999953</v>
      </c>
      <c r="AI99">
        <f t="shared" si="2"/>
        <v>6.7092191999999981E-2</v>
      </c>
      <c r="AJ99">
        <f t="shared" si="2"/>
        <v>0</v>
      </c>
      <c r="AK99">
        <f t="shared" si="2"/>
        <v>0.54580607999999953</v>
      </c>
      <c r="AL99">
        <f t="shared" si="2"/>
        <v>0.64974155000000078</v>
      </c>
      <c r="AM99">
        <f t="shared" si="2"/>
        <v>0.12867285231428585</v>
      </c>
      <c r="AN99">
        <f t="shared" si="2"/>
        <v>0</v>
      </c>
      <c r="AO99">
        <f t="shared" si="2"/>
        <v>2.2899088875600004E-2</v>
      </c>
      <c r="AP99">
        <f t="shared" si="2"/>
        <v>2.9762344080000027E-2</v>
      </c>
      <c r="AQ99">
        <f t="shared" si="2"/>
        <v>0.29508910749999995</v>
      </c>
      <c r="AR99">
        <f t="shared" si="2"/>
        <v>0.52803083519999916</v>
      </c>
      <c r="AS99">
        <f t="shared" si="2"/>
        <v>0.33726612602160017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4.7163566182749805E-2</v>
      </c>
      <c r="AY99">
        <f t="shared" si="2"/>
        <v>0</v>
      </c>
      <c r="AZ99">
        <f t="shared" si="2"/>
        <v>0</v>
      </c>
      <c r="BA99">
        <f t="shared" si="2"/>
        <v>0.75959156003542372</v>
      </c>
      <c r="BB99">
        <f t="shared" si="1"/>
        <v>25.892743967015722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0.3702823714285714</v>
      </c>
      <c r="J3">
        <v>0.40177647058823535</v>
      </c>
      <c r="K3">
        <v>137.90821867270506</v>
      </c>
      <c r="L3">
        <v>63.620778964952081</v>
      </c>
      <c r="M3">
        <v>0</v>
      </c>
      <c r="N3">
        <v>29.997058823529411</v>
      </c>
      <c r="O3">
        <v>50.3761918386882</v>
      </c>
      <c r="P3">
        <v>62.243063068600947</v>
      </c>
      <c r="Q3">
        <v>5.5399528079282678</v>
      </c>
      <c r="R3">
        <v>5.3865691224489796</v>
      </c>
      <c r="S3">
        <v>6.7004505070202809</v>
      </c>
      <c r="T3">
        <v>0</v>
      </c>
      <c r="U3">
        <v>228.1804483334972</v>
      </c>
      <c r="V3">
        <v>3.6242774566473988</v>
      </c>
      <c r="W3">
        <v>11.785036956521738</v>
      </c>
      <c r="X3">
        <v>24.981283232154073</v>
      </c>
      <c r="Y3">
        <v>0</v>
      </c>
      <c r="Z3">
        <v>1.6646652000000002</v>
      </c>
      <c r="AA3">
        <v>7.1234299999999999</v>
      </c>
      <c r="AB3">
        <v>3.3181036000000002</v>
      </c>
      <c r="AC3">
        <v>2.4581713599999997</v>
      </c>
      <c r="AD3">
        <v>2.3151845999999998</v>
      </c>
      <c r="AE3">
        <v>7.1694039999999992</v>
      </c>
      <c r="AF3">
        <v>0</v>
      </c>
      <c r="AG3">
        <v>0</v>
      </c>
      <c r="AH3">
        <v>5.9412885999999991</v>
      </c>
      <c r="AI3">
        <v>0</v>
      </c>
      <c r="AJ3">
        <v>0</v>
      </c>
      <c r="AK3">
        <v>13.149839999999998</v>
      </c>
      <c r="AL3">
        <v>5.3118000000000016</v>
      </c>
      <c r="AM3">
        <v>2.681234285714285</v>
      </c>
      <c r="AN3">
        <v>0</v>
      </c>
      <c r="AO3">
        <v>1.5401924999999999</v>
      </c>
      <c r="AP3">
        <v>0.45552360000000003</v>
      </c>
      <c r="AQ3">
        <v>0</v>
      </c>
      <c r="AR3">
        <v>12.61872</v>
      </c>
      <c r="AS3">
        <v>8.3028434400000002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20.097225066370648</v>
      </c>
      <c r="BB3">
        <f>SUM(B3:AZ3)-BA3</f>
        <v>685.06856474605388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0.40177647058823535</v>
      </c>
      <c r="K4">
        <v>146.84482013688202</v>
      </c>
      <c r="L4">
        <v>63.620778964952081</v>
      </c>
      <c r="M4">
        <v>0</v>
      </c>
      <c r="N4">
        <v>29.997058823529411</v>
      </c>
      <c r="O4">
        <v>50.3761918386882</v>
      </c>
      <c r="P4">
        <v>62.243063068600947</v>
      </c>
      <c r="Q4">
        <v>5.5399528079282678</v>
      </c>
      <c r="R4">
        <v>5.3865691224489796</v>
      </c>
      <c r="S4">
        <v>6.7004505070202809</v>
      </c>
      <c r="T4">
        <v>0</v>
      </c>
      <c r="U4">
        <v>228.1804483334972</v>
      </c>
      <c r="V4">
        <v>3.6242774566473988</v>
      </c>
      <c r="W4">
        <v>11.785036956521738</v>
      </c>
      <c r="X4">
        <v>24.981283232154073</v>
      </c>
      <c r="Y4">
        <v>0</v>
      </c>
      <c r="Z4">
        <v>1.6646652000000002</v>
      </c>
      <c r="AA4">
        <v>7.1234299999999999</v>
      </c>
      <c r="AB4">
        <v>3.3181036000000002</v>
      </c>
      <c r="AC4">
        <v>2.4581713599999997</v>
      </c>
      <c r="AD4">
        <v>2.3151845999999998</v>
      </c>
      <c r="AE4">
        <v>7.1694039999999992</v>
      </c>
      <c r="AF4">
        <v>0</v>
      </c>
      <c r="AG4">
        <v>0</v>
      </c>
      <c r="AH4">
        <v>5.9412885999999991</v>
      </c>
      <c r="AI4">
        <v>0</v>
      </c>
      <c r="AJ4">
        <v>0</v>
      </c>
      <c r="AK4">
        <v>13.149839999999998</v>
      </c>
      <c r="AL4">
        <v>5.3118000000000016</v>
      </c>
      <c r="AM4">
        <v>2.681234285714285</v>
      </c>
      <c r="AN4">
        <v>0</v>
      </c>
      <c r="AO4">
        <v>1.5351892079999998</v>
      </c>
      <c r="AP4">
        <v>0.45552360000000003</v>
      </c>
      <c r="AQ4">
        <v>0</v>
      </c>
      <c r="AR4">
        <v>12.61872</v>
      </c>
      <c r="AS4">
        <v>8.3028434400000002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20.341222137011471</v>
      </c>
      <c r="BB4">
        <f t="shared" ref="BB4:BB67" si="0">SUM(B4:AZ4)-BA4</f>
        <v>693.38588347616155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0.40177647058823535</v>
      </c>
      <c r="K5">
        <v>155.7686547344745</v>
      </c>
      <c r="L5">
        <v>63.620778964952081</v>
      </c>
      <c r="M5">
        <v>0</v>
      </c>
      <c r="N5">
        <v>29.997058823529411</v>
      </c>
      <c r="O5">
        <v>50.3761918386882</v>
      </c>
      <c r="P5">
        <v>62.243063068600947</v>
      </c>
      <c r="Q5">
        <v>5.5399528079282678</v>
      </c>
      <c r="R5">
        <v>5.3865691224489796</v>
      </c>
      <c r="S5">
        <v>6.7004505070202809</v>
      </c>
      <c r="T5">
        <v>0</v>
      </c>
      <c r="U5">
        <v>228.1804483334972</v>
      </c>
      <c r="V5">
        <v>3.6242774566473988</v>
      </c>
      <c r="W5">
        <v>11.785036956521738</v>
      </c>
      <c r="X5">
        <v>24.981283232154073</v>
      </c>
      <c r="Y5">
        <v>0</v>
      </c>
      <c r="Z5">
        <v>1.6646652000000002</v>
      </c>
      <c r="AA5">
        <v>7.1234299999999999</v>
      </c>
      <c r="AB5">
        <v>3.3181036000000002</v>
      </c>
      <c r="AC5">
        <v>2.4581713599999997</v>
      </c>
      <c r="AD5">
        <v>2.3151845999999998</v>
      </c>
      <c r="AE5">
        <v>7.1694039999999992</v>
      </c>
      <c r="AF5">
        <v>0</v>
      </c>
      <c r="AG5">
        <v>0</v>
      </c>
      <c r="AH5">
        <v>5.9412885999999991</v>
      </c>
      <c r="AI5">
        <v>0</v>
      </c>
      <c r="AJ5">
        <v>0</v>
      </c>
      <c r="AK5">
        <v>13.149839999999998</v>
      </c>
      <c r="AL5">
        <v>5.3118000000000016</v>
      </c>
      <c r="AM5">
        <v>2.681234285714285</v>
      </c>
      <c r="AN5">
        <v>0</v>
      </c>
      <c r="AO5">
        <v>1.5484068600000001</v>
      </c>
      <c r="AP5">
        <v>0.45552360000000003</v>
      </c>
      <c r="AQ5">
        <v>0</v>
      </c>
      <c r="AR5">
        <v>12.61872</v>
      </c>
      <c r="AS5">
        <v>8.3028434400000002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20.595928419123297</v>
      </c>
      <c r="BB5">
        <f t="shared" si="0"/>
        <v>702.06822944364205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0.40177647058823535</v>
      </c>
      <c r="K6">
        <v>164.70772966586568</v>
      </c>
      <c r="L6">
        <v>63.620778964952081</v>
      </c>
      <c r="M6">
        <v>0</v>
      </c>
      <c r="N6">
        <v>29.997058823529411</v>
      </c>
      <c r="O6">
        <v>50.3761918386882</v>
      </c>
      <c r="P6">
        <v>62.243063068600947</v>
      </c>
      <c r="Q6">
        <v>5.5399528079282678</v>
      </c>
      <c r="R6">
        <v>5.3865691224489796</v>
      </c>
      <c r="S6">
        <v>6.7004505070202809</v>
      </c>
      <c r="T6">
        <v>0</v>
      </c>
      <c r="U6">
        <v>228.1804483334972</v>
      </c>
      <c r="V6">
        <v>3.6242774566473988</v>
      </c>
      <c r="W6">
        <v>11.785036956521738</v>
      </c>
      <c r="X6">
        <v>24.981283232154073</v>
      </c>
      <c r="Y6">
        <v>0</v>
      </c>
      <c r="Z6">
        <v>1.6646652000000002</v>
      </c>
      <c r="AA6">
        <v>3.551682</v>
      </c>
      <c r="AB6">
        <v>3.3181036000000002</v>
      </c>
      <c r="AC6">
        <v>2.4581713599999997</v>
      </c>
      <c r="AD6">
        <v>2.3151845999999998</v>
      </c>
      <c r="AE6">
        <v>7.1694039999999992</v>
      </c>
      <c r="AF6">
        <v>0</v>
      </c>
      <c r="AG6">
        <v>0</v>
      </c>
      <c r="AH6">
        <v>5.9412885999999991</v>
      </c>
      <c r="AI6">
        <v>0</v>
      </c>
      <c r="AJ6">
        <v>0</v>
      </c>
      <c r="AK6">
        <v>13.149839999999998</v>
      </c>
      <c r="AL6">
        <v>5.3118000000000016</v>
      </c>
      <c r="AM6">
        <v>2.681234285714285</v>
      </c>
      <c r="AN6">
        <v>0</v>
      </c>
      <c r="AO6">
        <v>1.5313060559999998</v>
      </c>
      <c r="AP6">
        <v>0.45552360000000003</v>
      </c>
      <c r="AQ6">
        <v>0</v>
      </c>
      <c r="AR6">
        <v>12.61872</v>
      </c>
      <c r="AS6">
        <v>8.3028434400000002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20.748410124741959</v>
      </c>
      <c r="BB6">
        <f t="shared" si="0"/>
        <v>707.26597386541459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0.71316360296946557</v>
      </c>
      <c r="K7">
        <v>165.03264439402884</v>
      </c>
      <c r="L7">
        <v>63.620778964952081</v>
      </c>
      <c r="M7">
        <v>0</v>
      </c>
      <c r="N7">
        <v>29.997058823529411</v>
      </c>
      <c r="O7">
        <v>50.3761918386882</v>
      </c>
      <c r="P7">
        <v>62.243063068600947</v>
      </c>
      <c r="Q7">
        <v>5.5399528079282678</v>
      </c>
      <c r="R7">
        <v>5.3865691224489796</v>
      </c>
      <c r="S7">
        <v>6.7004505070202809</v>
      </c>
      <c r="T7">
        <v>0</v>
      </c>
      <c r="U7">
        <v>228.1804483334972</v>
      </c>
      <c r="V7">
        <v>3.6242774566473988</v>
      </c>
      <c r="W7">
        <v>11.785036956521738</v>
      </c>
      <c r="X7">
        <v>24.981283232154073</v>
      </c>
      <c r="Y7">
        <v>0</v>
      </c>
      <c r="Z7">
        <v>1.6646652000000002</v>
      </c>
      <c r="AA7">
        <v>3.551682</v>
      </c>
      <c r="AB7">
        <v>3.3181036000000002</v>
      </c>
      <c r="AC7">
        <v>2.4581713599999997</v>
      </c>
      <c r="AD7">
        <v>2.3151845999999998</v>
      </c>
      <c r="AE7">
        <v>7.1694039999999992</v>
      </c>
      <c r="AF7">
        <v>0</v>
      </c>
      <c r="AG7">
        <v>0</v>
      </c>
      <c r="AH7">
        <v>5.9412885999999991</v>
      </c>
      <c r="AI7">
        <v>0</v>
      </c>
      <c r="AJ7">
        <v>0</v>
      </c>
      <c r="AK7">
        <v>13.149839999999998</v>
      </c>
      <c r="AL7">
        <v>5.3118000000000016</v>
      </c>
      <c r="AM7">
        <v>2.681234285714285</v>
      </c>
      <c r="AN7">
        <v>0</v>
      </c>
      <c r="AO7">
        <v>0.84324139200000003</v>
      </c>
      <c r="AP7">
        <v>0.45552360000000003</v>
      </c>
      <c r="AQ7">
        <v>0</v>
      </c>
      <c r="AR7">
        <v>12.61872</v>
      </c>
      <c r="AS7">
        <v>8.1019352819999977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20.741209007511145</v>
      </c>
      <c r="BB7">
        <f t="shared" si="0"/>
        <v>707.02050402118994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0.71316360296946557</v>
      </c>
      <c r="K8">
        <v>165.03264439402884</v>
      </c>
      <c r="L8">
        <v>63.620778964952081</v>
      </c>
      <c r="M8">
        <v>0</v>
      </c>
      <c r="N8">
        <v>29.997058823529411</v>
      </c>
      <c r="O8">
        <v>50.3761918386882</v>
      </c>
      <c r="P8">
        <v>62.243063068600947</v>
      </c>
      <c r="Q8">
        <v>5.5399528079282678</v>
      </c>
      <c r="R8">
        <v>5.3865691224489796</v>
      </c>
      <c r="S8">
        <v>6.7004505070202809</v>
      </c>
      <c r="T8">
        <v>0</v>
      </c>
      <c r="U8">
        <v>228.1804483334972</v>
      </c>
      <c r="V8">
        <v>3.6242774566473988</v>
      </c>
      <c r="W8">
        <v>11.785036956521738</v>
      </c>
      <c r="X8">
        <v>24.981283232154073</v>
      </c>
      <c r="Y8">
        <v>0</v>
      </c>
      <c r="Z8">
        <v>1.6646652000000002</v>
      </c>
      <c r="AA8">
        <v>3.551682</v>
      </c>
      <c r="AB8">
        <v>3.3181036000000002</v>
      </c>
      <c r="AC8">
        <v>2.4581713599999997</v>
      </c>
      <c r="AD8">
        <v>2.3151845999999998</v>
      </c>
      <c r="AE8">
        <v>7.1694039999999992</v>
      </c>
      <c r="AF8">
        <v>0</v>
      </c>
      <c r="AG8">
        <v>0</v>
      </c>
      <c r="AH8">
        <v>5.9412885999999991</v>
      </c>
      <c r="AI8">
        <v>0</v>
      </c>
      <c r="AJ8">
        <v>0</v>
      </c>
      <c r="AK8">
        <v>13.149839999999998</v>
      </c>
      <c r="AL8">
        <v>5.3118000000000016</v>
      </c>
      <c r="AM8">
        <v>2.681234285714285</v>
      </c>
      <c r="AN8">
        <v>0</v>
      </c>
      <c r="AO8">
        <v>0.84324139200000003</v>
      </c>
      <c r="AP8">
        <v>0.45552360000000003</v>
      </c>
      <c r="AQ8">
        <v>0</v>
      </c>
      <c r="AR8">
        <v>12.61872</v>
      </c>
      <c r="AS8">
        <v>8.1019352819999977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20.741209007511145</v>
      </c>
      <c r="BB8">
        <f t="shared" si="0"/>
        <v>707.02050402118994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0.71316360296946557</v>
      </c>
      <c r="K9">
        <v>165.03264439402884</v>
      </c>
      <c r="L9">
        <v>63.620778964952081</v>
      </c>
      <c r="M9">
        <v>0</v>
      </c>
      <c r="N9">
        <v>29.997058823529411</v>
      </c>
      <c r="O9">
        <v>50.3761918386882</v>
      </c>
      <c r="P9">
        <v>62.243063068600947</v>
      </c>
      <c r="Q9">
        <v>5.5399528079282678</v>
      </c>
      <c r="R9">
        <v>5.3865691224489796</v>
      </c>
      <c r="S9">
        <v>6.7004505070202809</v>
      </c>
      <c r="T9">
        <v>0</v>
      </c>
      <c r="U9">
        <v>228.1804483334972</v>
      </c>
      <c r="V9">
        <v>3.6242774566473988</v>
      </c>
      <c r="W9">
        <v>11.785036956521738</v>
      </c>
      <c r="X9">
        <v>24.981283232154073</v>
      </c>
      <c r="Y9">
        <v>0</v>
      </c>
      <c r="Z9">
        <v>1.6646652000000002</v>
      </c>
      <c r="AA9">
        <v>3.551682</v>
      </c>
      <c r="AB9">
        <v>3.3181036000000002</v>
      </c>
      <c r="AC9">
        <v>2.4581713599999997</v>
      </c>
      <c r="AD9">
        <v>2.3151845999999998</v>
      </c>
      <c r="AE9">
        <v>7.1694039999999992</v>
      </c>
      <c r="AF9">
        <v>0</v>
      </c>
      <c r="AG9">
        <v>0</v>
      </c>
      <c r="AH9">
        <v>5.9412885999999991</v>
      </c>
      <c r="AI9">
        <v>0</v>
      </c>
      <c r="AJ9">
        <v>0</v>
      </c>
      <c r="AK9">
        <v>13.149839999999998</v>
      </c>
      <c r="AL9">
        <v>5.3118000000000016</v>
      </c>
      <c r="AM9">
        <v>2.681234285714285</v>
      </c>
      <c r="AN9">
        <v>0</v>
      </c>
      <c r="AO9">
        <v>0.84704986799999993</v>
      </c>
      <c r="AP9">
        <v>0.45552360000000003</v>
      </c>
      <c r="AQ9">
        <v>0</v>
      </c>
      <c r="AR9">
        <v>12.61872</v>
      </c>
      <c r="AS9">
        <v>8.1019352819999977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20.741317465511145</v>
      </c>
      <c r="BB9">
        <f t="shared" si="0"/>
        <v>707.02420403918995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0.71316360296946557</v>
      </c>
      <c r="K10">
        <v>165.03264439402884</v>
      </c>
      <c r="L10">
        <v>63.620778964952081</v>
      </c>
      <c r="M10">
        <v>0</v>
      </c>
      <c r="N10">
        <v>29.997058823529411</v>
      </c>
      <c r="O10">
        <v>50.3761918386882</v>
      </c>
      <c r="P10">
        <v>62.243063068600947</v>
      </c>
      <c r="Q10">
        <v>5.5399528079282678</v>
      </c>
      <c r="R10">
        <v>5.3865691224489796</v>
      </c>
      <c r="S10">
        <v>6.7004505070202809</v>
      </c>
      <c r="T10">
        <v>0</v>
      </c>
      <c r="U10">
        <v>228.1804483334972</v>
      </c>
      <c r="V10">
        <v>3.6242774566473988</v>
      </c>
      <c r="W10">
        <v>11.785036956521738</v>
      </c>
      <c r="X10">
        <v>24.981283232154073</v>
      </c>
      <c r="Y10">
        <v>0</v>
      </c>
      <c r="Z10">
        <v>1.6646652000000002</v>
      </c>
      <c r="AA10">
        <v>3.551682</v>
      </c>
      <c r="AB10">
        <v>3.3181036000000002</v>
      </c>
      <c r="AC10">
        <v>2.4581713599999997</v>
      </c>
      <c r="AD10">
        <v>2.3151845999999998</v>
      </c>
      <c r="AE10">
        <v>7.1694039999999992</v>
      </c>
      <c r="AF10">
        <v>0</v>
      </c>
      <c r="AG10">
        <v>0</v>
      </c>
      <c r="AH10">
        <v>5.9412885999999991</v>
      </c>
      <c r="AI10">
        <v>0</v>
      </c>
      <c r="AJ10">
        <v>0</v>
      </c>
      <c r="AK10">
        <v>13.149839999999998</v>
      </c>
      <c r="AL10">
        <v>5.3118000000000016</v>
      </c>
      <c r="AM10">
        <v>2.681234285714285</v>
      </c>
      <c r="AN10">
        <v>0</v>
      </c>
      <c r="AO10">
        <v>0.86586821999999997</v>
      </c>
      <c r="AP10">
        <v>0.45552360000000003</v>
      </c>
      <c r="AQ10">
        <v>0</v>
      </c>
      <c r="AR10">
        <v>12.61872</v>
      </c>
      <c r="AS10">
        <v>8.1019352819999977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20.741853913511143</v>
      </c>
      <c r="BB10">
        <f t="shared" si="0"/>
        <v>707.04248594318994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0.71316360296946557</v>
      </c>
      <c r="K11">
        <v>165.03264439402884</v>
      </c>
      <c r="L11">
        <v>63.620778964952081</v>
      </c>
      <c r="M11">
        <v>0</v>
      </c>
      <c r="N11">
        <v>29.997058823529411</v>
      </c>
      <c r="O11">
        <v>50.3761918386882</v>
      </c>
      <c r="P11">
        <v>62.243063068600947</v>
      </c>
      <c r="Q11">
        <v>5.5399528079282678</v>
      </c>
      <c r="R11">
        <v>5.3865691224489796</v>
      </c>
      <c r="S11">
        <v>6.7004505070202809</v>
      </c>
      <c r="T11">
        <v>0</v>
      </c>
      <c r="U11">
        <v>228.1804483334972</v>
      </c>
      <c r="V11">
        <v>3.6242774566473988</v>
      </c>
      <c r="W11">
        <v>11.785036956521738</v>
      </c>
      <c r="X11">
        <v>24.981283232154073</v>
      </c>
      <c r="Y11">
        <v>0</v>
      </c>
      <c r="Z11">
        <v>1.6646652000000002</v>
      </c>
      <c r="AA11">
        <v>2.0065999999999997</v>
      </c>
      <c r="AB11">
        <v>3.3181036000000002</v>
      </c>
      <c r="AC11">
        <v>2.4581713599999997</v>
      </c>
      <c r="AD11">
        <v>2.3151845999999998</v>
      </c>
      <c r="AE11">
        <v>7.1694039999999992</v>
      </c>
      <c r="AF11">
        <v>0</v>
      </c>
      <c r="AG11">
        <v>0</v>
      </c>
      <c r="AH11">
        <v>5.9412885999999991</v>
      </c>
      <c r="AI11">
        <v>0</v>
      </c>
      <c r="AJ11">
        <v>0</v>
      </c>
      <c r="AK11">
        <v>13.149839999999998</v>
      </c>
      <c r="AL11">
        <v>8.8530000000000015</v>
      </c>
      <c r="AM11">
        <v>2.681234285714285</v>
      </c>
      <c r="AN11">
        <v>0</v>
      </c>
      <c r="AO11">
        <v>0.84615375599999987</v>
      </c>
      <c r="AP11">
        <v>0.45552360000000003</v>
      </c>
      <c r="AQ11">
        <v>0</v>
      </c>
      <c r="AR11">
        <v>12.61872</v>
      </c>
      <c r="AS11">
        <v>8.1019352819999977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20.79818104751115</v>
      </c>
      <c r="BB11">
        <f t="shared" si="0"/>
        <v>708.96256234519001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0.71316360296946557</v>
      </c>
      <c r="K12">
        <v>165.03264439402884</v>
      </c>
      <c r="L12">
        <v>63.620778964952081</v>
      </c>
      <c r="M12">
        <v>0</v>
      </c>
      <c r="N12">
        <v>29.997058823529411</v>
      </c>
      <c r="O12">
        <v>50.3761918386882</v>
      </c>
      <c r="P12">
        <v>62.243063068600947</v>
      </c>
      <c r="Q12">
        <v>5.5399528079282678</v>
      </c>
      <c r="R12">
        <v>5.3865691224489796</v>
      </c>
      <c r="S12">
        <v>6.7004505070202809</v>
      </c>
      <c r="T12">
        <v>0</v>
      </c>
      <c r="U12">
        <v>228.1804483334972</v>
      </c>
      <c r="V12">
        <v>3.6242774566473988</v>
      </c>
      <c r="W12">
        <v>11.785036956521738</v>
      </c>
      <c r="X12">
        <v>24.981283232154073</v>
      </c>
      <c r="Y12">
        <v>0</v>
      </c>
      <c r="Z12">
        <v>1.6646652000000002</v>
      </c>
      <c r="AA12">
        <v>0</v>
      </c>
      <c r="AB12">
        <v>3.3181036000000002</v>
      </c>
      <c r="AC12">
        <v>2.4581713599999997</v>
      </c>
      <c r="AD12">
        <v>2.3151845999999998</v>
      </c>
      <c r="AE12">
        <v>7.1694039999999992</v>
      </c>
      <c r="AF12">
        <v>0</v>
      </c>
      <c r="AG12">
        <v>0</v>
      </c>
      <c r="AH12">
        <v>11.882577199999998</v>
      </c>
      <c r="AI12">
        <v>0</v>
      </c>
      <c r="AJ12">
        <v>0</v>
      </c>
      <c r="AK12">
        <v>13.149839999999998</v>
      </c>
      <c r="AL12">
        <v>20.361900000000006</v>
      </c>
      <c r="AM12">
        <v>2.681234285714285</v>
      </c>
      <c r="AN12">
        <v>0</v>
      </c>
      <c r="AO12">
        <v>0.83853680399999997</v>
      </c>
      <c r="AP12">
        <v>0.45552360000000003</v>
      </c>
      <c r="AQ12">
        <v>0</v>
      </c>
      <c r="AR12">
        <v>12.61872</v>
      </c>
      <c r="AS12">
        <v>8.1019352819999977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21.238106241511154</v>
      </c>
      <c r="BB12">
        <f t="shared" si="0"/>
        <v>723.95860879918996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0.71316360296946557</v>
      </c>
      <c r="K13">
        <v>165.03264439402884</v>
      </c>
      <c r="L13">
        <v>63.620778964952081</v>
      </c>
      <c r="M13">
        <v>0</v>
      </c>
      <c r="N13">
        <v>29.997058823529411</v>
      </c>
      <c r="O13">
        <v>50.3761918386882</v>
      </c>
      <c r="P13">
        <v>62.243063068600947</v>
      </c>
      <c r="Q13">
        <v>5.5399528079282678</v>
      </c>
      <c r="R13">
        <v>5.3865691224489796</v>
      </c>
      <c r="S13">
        <v>6.7004505070202809</v>
      </c>
      <c r="T13">
        <v>0</v>
      </c>
      <c r="U13">
        <v>228.1804483334972</v>
      </c>
      <c r="V13">
        <v>3.6242774566473988</v>
      </c>
      <c r="W13">
        <v>11.785036956521738</v>
      </c>
      <c r="X13">
        <v>24.981283232154073</v>
      </c>
      <c r="Y13">
        <v>0</v>
      </c>
      <c r="Z13">
        <v>1.6646652000000002</v>
      </c>
      <c r="AA13">
        <v>0</v>
      </c>
      <c r="AB13">
        <v>3.3181036000000002</v>
      </c>
      <c r="AC13">
        <v>2.4581713599999997</v>
      </c>
      <c r="AD13">
        <v>2.3151845999999998</v>
      </c>
      <c r="AE13">
        <v>7.1694039999999992</v>
      </c>
      <c r="AF13">
        <v>0</v>
      </c>
      <c r="AG13">
        <v>0</v>
      </c>
      <c r="AH13">
        <v>11.882577199999998</v>
      </c>
      <c r="AI13">
        <v>0</v>
      </c>
      <c r="AJ13">
        <v>0</v>
      </c>
      <c r="AK13">
        <v>13.149839999999998</v>
      </c>
      <c r="AL13">
        <v>20.361900000000006</v>
      </c>
      <c r="AM13">
        <v>2.681234285714285</v>
      </c>
      <c r="AN13">
        <v>0</v>
      </c>
      <c r="AO13">
        <v>0.84219592799999998</v>
      </c>
      <c r="AP13">
        <v>0.45552360000000003</v>
      </c>
      <c r="AQ13">
        <v>0</v>
      </c>
      <c r="AR13">
        <v>12.61872</v>
      </c>
      <c r="AS13">
        <v>8.1019352819999977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21.238210381511152</v>
      </c>
      <c r="BB13">
        <f t="shared" si="0"/>
        <v>723.96216378318991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0.71316360296946557</v>
      </c>
      <c r="K14">
        <v>165.03264439402884</v>
      </c>
      <c r="L14">
        <v>63.620778964952081</v>
      </c>
      <c r="M14">
        <v>0</v>
      </c>
      <c r="N14">
        <v>29.997058823529411</v>
      </c>
      <c r="O14">
        <v>50.3761918386882</v>
      </c>
      <c r="P14">
        <v>62.243063068600947</v>
      </c>
      <c r="Q14">
        <v>5.5399528079282678</v>
      </c>
      <c r="R14">
        <v>5.3865691224489796</v>
      </c>
      <c r="S14">
        <v>6.7004505070202809</v>
      </c>
      <c r="T14">
        <v>0</v>
      </c>
      <c r="U14">
        <v>228.1804483334972</v>
      </c>
      <c r="V14">
        <v>3.6242774566473988</v>
      </c>
      <c r="W14">
        <v>11.785036956521738</v>
      </c>
      <c r="X14">
        <v>24.981283232154073</v>
      </c>
      <c r="Y14">
        <v>0</v>
      </c>
      <c r="Z14">
        <v>1.6646652000000002</v>
      </c>
      <c r="AA14">
        <v>0</v>
      </c>
      <c r="AB14">
        <v>3.3181036000000002</v>
      </c>
      <c r="AC14">
        <v>2.4581713599999997</v>
      </c>
      <c r="AD14">
        <v>2.3151845999999998</v>
      </c>
      <c r="AE14">
        <v>7.1694039999999992</v>
      </c>
      <c r="AF14">
        <v>0</v>
      </c>
      <c r="AG14">
        <v>0</v>
      </c>
      <c r="AH14">
        <v>11.882577199999998</v>
      </c>
      <c r="AI14">
        <v>0</v>
      </c>
      <c r="AJ14">
        <v>0</v>
      </c>
      <c r="AK14">
        <v>13.149839999999998</v>
      </c>
      <c r="AL14">
        <v>20.361900000000006</v>
      </c>
      <c r="AM14">
        <v>2.681234285714285</v>
      </c>
      <c r="AN14">
        <v>0</v>
      </c>
      <c r="AO14">
        <v>0.87146891999999987</v>
      </c>
      <c r="AP14">
        <v>0.45552360000000003</v>
      </c>
      <c r="AQ14">
        <v>0</v>
      </c>
      <c r="AR14">
        <v>12.61872</v>
      </c>
      <c r="AS14">
        <v>8.1019352819999977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21.239044771511153</v>
      </c>
      <c r="BB14">
        <f t="shared" si="0"/>
        <v>723.99060238518985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0.71316360296946557</v>
      </c>
      <c r="K15">
        <v>165.03264439402884</v>
      </c>
      <c r="L15">
        <v>63.622407678496991</v>
      </c>
      <c r="M15">
        <v>0</v>
      </c>
      <c r="N15">
        <v>29.997058823529411</v>
      </c>
      <c r="O15">
        <v>50.3761918386882</v>
      </c>
      <c r="P15">
        <v>62.243063068600947</v>
      </c>
      <c r="Q15">
        <v>5.5399528079282678</v>
      </c>
      <c r="R15">
        <v>5.3865691224489796</v>
      </c>
      <c r="S15">
        <v>6.7004505070202809</v>
      </c>
      <c r="T15">
        <v>0</v>
      </c>
      <c r="U15">
        <v>228.1804483334972</v>
      </c>
      <c r="V15">
        <v>3.6242774566473988</v>
      </c>
      <c r="W15">
        <v>11.785036956521738</v>
      </c>
      <c r="X15">
        <v>24.981283232154073</v>
      </c>
      <c r="Y15">
        <v>0</v>
      </c>
      <c r="Z15">
        <v>1.6646652000000002</v>
      </c>
      <c r="AA15">
        <v>0</v>
      </c>
      <c r="AB15">
        <v>3.3181036000000002</v>
      </c>
      <c r="AC15">
        <v>2.4581713599999997</v>
      </c>
      <c r="AD15">
        <v>2.3151845999999998</v>
      </c>
      <c r="AE15">
        <v>7.1694039999999992</v>
      </c>
      <c r="AF15">
        <v>0</v>
      </c>
      <c r="AG15">
        <v>0</v>
      </c>
      <c r="AH15">
        <v>11.882577199999998</v>
      </c>
      <c r="AI15">
        <v>0</v>
      </c>
      <c r="AJ15">
        <v>0</v>
      </c>
      <c r="AK15">
        <v>13.149839999999998</v>
      </c>
      <c r="AL15">
        <v>20.361900000000006</v>
      </c>
      <c r="AM15">
        <v>2.681234285714285</v>
      </c>
      <c r="AN15">
        <v>0</v>
      </c>
      <c r="AO15">
        <v>0.86280650400000003</v>
      </c>
      <c r="AP15">
        <v>0.45552360000000003</v>
      </c>
      <c r="AQ15">
        <v>0</v>
      </c>
      <c r="AR15">
        <v>13.459967999999998</v>
      </c>
      <c r="AS15">
        <v>8.1019352819999977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21.262819840122262</v>
      </c>
      <c r="BB15">
        <f t="shared" si="0"/>
        <v>724.80104161412373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0.71316360296946557</v>
      </c>
      <c r="K16">
        <v>165.03264439402884</v>
      </c>
      <c r="L16">
        <v>63.622407678496991</v>
      </c>
      <c r="M16">
        <v>0</v>
      </c>
      <c r="N16">
        <v>29.997058823529411</v>
      </c>
      <c r="O16">
        <v>50.3761918386882</v>
      </c>
      <c r="P16">
        <v>62.243063068600947</v>
      </c>
      <c r="Q16">
        <v>5.5399528079282678</v>
      </c>
      <c r="R16">
        <v>5.3865691224489796</v>
      </c>
      <c r="S16">
        <v>6.7004505070202809</v>
      </c>
      <c r="T16">
        <v>0</v>
      </c>
      <c r="U16">
        <v>228.1804483334972</v>
      </c>
      <c r="V16">
        <v>3.6242774566473988</v>
      </c>
      <c r="W16">
        <v>11.785036956521738</v>
      </c>
      <c r="X16">
        <v>24.981283232154073</v>
      </c>
      <c r="Y16">
        <v>0</v>
      </c>
      <c r="Z16">
        <v>1.6646652000000002</v>
      </c>
      <c r="AA16">
        <v>0</v>
      </c>
      <c r="AB16">
        <v>3.3181036000000002</v>
      </c>
      <c r="AC16">
        <v>2.4581713599999997</v>
      </c>
      <c r="AD16">
        <v>2.3151845999999998</v>
      </c>
      <c r="AE16">
        <v>7.1694039999999992</v>
      </c>
      <c r="AF16">
        <v>0</v>
      </c>
      <c r="AG16">
        <v>0</v>
      </c>
      <c r="AH16">
        <v>11.882577199999998</v>
      </c>
      <c r="AI16">
        <v>0</v>
      </c>
      <c r="AJ16">
        <v>0</v>
      </c>
      <c r="AK16">
        <v>13.149839999999998</v>
      </c>
      <c r="AL16">
        <v>20.361900000000006</v>
      </c>
      <c r="AM16">
        <v>2.681234285714285</v>
      </c>
      <c r="AN16">
        <v>0</v>
      </c>
      <c r="AO16">
        <v>0.8612383079999999</v>
      </c>
      <c r="AP16">
        <v>0.45552360000000003</v>
      </c>
      <c r="AQ16">
        <v>0</v>
      </c>
      <c r="AR16">
        <v>13.459967999999998</v>
      </c>
      <c r="AS16">
        <v>8.1019352819999977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21.262775136122265</v>
      </c>
      <c r="BB16">
        <f t="shared" si="0"/>
        <v>724.79951812212369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0.71316360296946557</v>
      </c>
      <c r="K17">
        <v>165.03264439402884</v>
      </c>
      <c r="L17">
        <v>63.622407678496991</v>
      </c>
      <c r="M17">
        <v>0</v>
      </c>
      <c r="N17">
        <v>29.997058823529411</v>
      </c>
      <c r="O17">
        <v>50.3761918386882</v>
      </c>
      <c r="P17">
        <v>62.243063068600947</v>
      </c>
      <c r="Q17">
        <v>5.5399528079282678</v>
      </c>
      <c r="R17">
        <v>5.3865691224489796</v>
      </c>
      <c r="S17">
        <v>6.7004505070202809</v>
      </c>
      <c r="T17">
        <v>0</v>
      </c>
      <c r="U17">
        <v>228.1804483334972</v>
      </c>
      <c r="V17">
        <v>3.6242774566473988</v>
      </c>
      <c r="W17">
        <v>11.785036956521738</v>
      </c>
      <c r="X17">
        <v>24.981283232154073</v>
      </c>
      <c r="Y17">
        <v>0</v>
      </c>
      <c r="Z17">
        <v>1.6646652000000002</v>
      </c>
      <c r="AA17">
        <v>0</v>
      </c>
      <c r="AB17">
        <v>3.3181036000000002</v>
      </c>
      <c r="AC17">
        <v>2.4581713599999997</v>
      </c>
      <c r="AD17">
        <v>2.3151845999999998</v>
      </c>
      <c r="AE17">
        <v>7.1694039999999992</v>
      </c>
      <c r="AF17">
        <v>0</v>
      </c>
      <c r="AG17">
        <v>0</v>
      </c>
      <c r="AH17">
        <v>11.882577199999998</v>
      </c>
      <c r="AI17">
        <v>0</v>
      </c>
      <c r="AJ17">
        <v>0</v>
      </c>
      <c r="AK17">
        <v>13.149839999999998</v>
      </c>
      <c r="AL17">
        <v>20.361900000000006</v>
      </c>
      <c r="AM17">
        <v>2.681234285714285</v>
      </c>
      <c r="AN17">
        <v>0</v>
      </c>
      <c r="AO17">
        <v>0.836072496</v>
      </c>
      <c r="AP17">
        <v>0.45552360000000003</v>
      </c>
      <c r="AQ17">
        <v>0</v>
      </c>
      <c r="AR17">
        <v>13.459967999999998</v>
      </c>
      <c r="AS17">
        <v>8.1019352819999977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21.262057840122267</v>
      </c>
      <c r="BB17">
        <f t="shared" si="0"/>
        <v>724.77506960612379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0.71316360296946557</v>
      </c>
      <c r="K18">
        <v>165.03264439402884</v>
      </c>
      <c r="L18">
        <v>63.622407678496991</v>
      </c>
      <c r="M18">
        <v>0</v>
      </c>
      <c r="N18">
        <v>29.997058823529411</v>
      </c>
      <c r="O18">
        <v>50.3761918386882</v>
      </c>
      <c r="P18">
        <v>62.243063068600947</v>
      </c>
      <c r="Q18">
        <v>5.5399528079282678</v>
      </c>
      <c r="R18">
        <v>5.3865691224489796</v>
      </c>
      <c r="S18">
        <v>6.7004505070202809</v>
      </c>
      <c r="T18">
        <v>0</v>
      </c>
      <c r="U18">
        <v>228.1804483334972</v>
      </c>
      <c r="V18">
        <v>3.6242774566473988</v>
      </c>
      <c r="W18">
        <v>11.785036956521738</v>
      </c>
      <c r="X18">
        <v>24.981283232154073</v>
      </c>
      <c r="Y18">
        <v>0</v>
      </c>
      <c r="Z18">
        <v>1.6646652000000002</v>
      </c>
      <c r="AA18">
        <v>0</v>
      </c>
      <c r="AB18">
        <v>3.3181036000000002</v>
      </c>
      <c r="AC18">
        <v>2.4581713599999997</v>
      </c>
      <c r="AD18">
        <v>2.3151845999999998</v>
      </c>
      <c r="AE18">
        <v>7.1694039999999992</v>
      </c>
      <c r="AF18">
        <v>0</v>
      </c>
      <c r="AG18">
        <v>0</v>
      </c>
      <c r="AH18">
        <v>11.882577199999998</v>
      </c>
      <c r="AI18">
        <v>0</v>
      </c>
      <c r="AJ18">
        <v>0</v>
      </c>
      <c r="AK18">
        <v>13.149839999999998</v>
      </c>
      <c r="AL18">
        <v>20.361900000000006</v>
      </c>
      <c r="AM18">
        <v>2.681234285714285</v>
      </c>
      <c r="AN18">
        <v>0</v>
      </c>
      <c r="AO18">
        <v>0.80455922399999991</v>
      </c>
      <c r="AP18">
        <v>0.45552360000000003</v>
      </c>
      <c r="AQ18">
        <v>0</v>
      </c>
      <c r="AR18">
        <v>13.459967999999998</v>
      </c>
      <c r="AS18">
        <v>8.1019352819999977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21.261159696122263</v>
      </c>
      <c r="BB18">
        <f t="shared" si="0"/>
        <v>724.74445447812366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165.03264439402884</v>
      </c>
      <c r="L19">
        <v>63.620778964952081</v>
      </c>
      <c r="M19">
        <v>0</v>
      </c>
      <c r="N19">
        <v>29.997058823529411</v>
      </c>
      <c r="O19">
        <v>50.3761918386882</v>
      </c>
      <c r="P19">
        <v>62.243063068600947</v>
      </c>
      <c r="Q19">
        <v>5.5399528079282678</v>
      </c>
      <c r="R19">
        <v>5.3865691224489796</v>
      </c>
      <c r="S19">
        <v>6.7004505070202809</v>
      </c>
      <c r="T19">
        <v>0</v>
      </c>
      <c r="U19">
        <v>228.1804483334972</v>
      </c>
      <c r="V19">
        <v>3.6242774566473988</v>
      </c>
      <c r="W19">
        <v>11.785036956521738</v>
      </c>
      <c r="X19">
        <v>24.981283232154073</v>
      </c>
      <c r="Y19">
        <v>0</v>
      </c>
      <c r="Z19">
        <v>1.6646652000000002</v>
      </c>
      <c r="AA19">
        <v>0</v>
      </c>
      <c r="AB19">
        <v>3.3181036000000002</v>
      </c>
      <c r="AC19">
        <v>2.4581713599999997</v>
      </c>
      <c r="AD19">
        <v>2.3151845999999998</v>
      </c>
      <c r="AE19">
        <v>7.1694039999999992</v>
      </c>
      <c r="AF19">
        <v>0</v>
      </c>
      <c r="AG19">
        <v>0</v>
      </c>
      <c r="AH19">
        <v>11.882577199999998</v>
      </c>
      <c r="AI19">
        <v>0</v>
      </c>
      <c r="AJ19">
        <v>0</v>
      </c>
      <c r="AK19">
        <v>13.149839999999998</v>
      </c>
      <c r="AL19">
        <v>20.361900000000006</v>
      </c>
      <c r="AM19">
        <v>2.681234285714285</v>
      </c>
      <c r="AN19">
        <v>0</v>
      </c>
      <c r="AO19">
        <v>0.80597806799999994</v>
      </c>
      <c r="AP19">
        <v>2.0823936000000001</v>
      </c>
      <c r="AQ19">
        <v>0</v>
      </c>
      <c r="AR19">
        <v>12.61872</v>
      </c>
      <c r="AS19">
        <v>8.1019352819999977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21.302887918760842</v>
      </c>
      <c r="BB19">
        <f t="shared" si="0"/>
        <v>726.16687478297081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165.03264439402884</v>
      </c>
      <c r="L20">
        <v>63.620778964952081</v>
      </c>
      <c r="M20">
        <v>0</v>
      </c>
      <c r="N20">
        <v>29.997058823529411</v>
      </c>
      <c r="O20">
        <v>50.3761918386882</v>
      </c>
      <c r="P20">
        <v>62.243063068600947</v>
      </c>
      <c r="Q20">
        <v>5.5399528079282678</v>
      </c>
      <c r="R20">
        <v>5.3865691224489796</v>
      </c>
      <c r="S20">
        <v>6.7004505070202809</v>
      </c>
      <c r="T20">
        <v>0</v>
      </c>
      <c r="U20">
        <v>228.1804483334972</v>
      </c>
      <c r="V20">
        <v>3.6242774566473988</v>
      </c>
      <c r="W20">
        <v>11.785036956521738</v>
      </c>
      <c r="X20">
        <v>24.981283232154073</v>
      </c>
      <c r="Y20">
        <v>0</v>
      </c>
      <c r="Z20">
        <v>1.6646652000000002</v>
      </c>
      <c r="AA20">
        <v>0</v>
      </c>
      <c r="AB20">
        <v>3.3181036000000002</v>
      </c>
      <c r="AC20">
        <v>2.4581713599999997</v>
      </c>
      <c r="AD20">
        <v>2.3151845999999998</v>
      </c>
      <c r="AE20">
        <v>7.1694039999999992</v>
      </c>
      <c r="AF20">
        <v>0</v>
      </c>
      <c r="AG20">
        <v>0</v>
      </c>
      <c r="AH20">
        <v>11.882577199999998</v>
      </c>
      <c r="AI20">
        <v>0</v>
      </c>
      <c r="AJ20">
        <v>0</v>
      </c>
      <c r="AK20">
        <v>13.149839999999998</v>
      </c>
      <c r="AL20">
        <v>8.8530000000000015</v>
      </c>
      <c r="AM20">
        <v>2.681234285714285</v>
      </c>
      <c r="AN20">
        <v>0</v>
      </c>
      <c r="AO20">
        <v>0.78820517999999995</v>
      </c>
      <c r="AP20">
        <v>2.0823936000000001</v>
      </c>
      <c r="AQ20">
        <v>0</v>
      </c>
      <c r="AR20">
        <v>12.61872</v>
      </c>
      <c r="AS20">
        <v>8.1019352819999977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20.974377538760844</v>
      </c>
      <c r="BB20">
        <f t="shared" si="0"/>
        <v>714.96871227497081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165.03264439402884</v>
      </c>
      <c r="L21">
        <v>63.620778964952081</v>
      </c>
      <c r="M21">
        <v>0</v>
      </c>
      <c r="N21">
        <v>29.997058823529411</v>
      </c>
      <c r="O21">
        <v>50.3761918386882</v>
      </c>
      <c r="P21">
        <v>62.243063068600947</v>
      </c>
      <c r="Q21">
        <v>5.5399528079282678</v>
      </c>
      <c r="R21">
        <v>5.3865691224489796</v>
      </c>
      <c r="S21">
        <v>6.7004505070202809</v>
      </c>
      <c r="T21">
        <v>0</v>
      </c>
      <c r="U21">
        <v>228.1804483334972</v>
      </c>
      <c r="V21">
        <v>3.6242774566473988</v>
      </c>
      <c r="W21">
        <v>11.785036956521738</v>
      </c>
      <c r="X21">
        <v>24.981283232154073</v>
      </c>
      <c r="Y21">
        <v>0</v>
      </c>
      <c r="Z21">
        <v>1.6646652000000002</v>
      </c>
      <c r="AA21">
        <v>0</v>
      </c>
      <c r="AB21">
        <v>3.3181036000000002</v>
      </c>
      <c r="AC21">
        <v>2.4581713599999997</v>
      </c>
      <c r="AD21">
        <v>2.3151845999999998</v>
      </c>
      <c r="AE21">
        <v>7.1694039999999992</v>
      </c>
      <c r="AF21">
        <v>0</v>
      </c>
      <c r="AG21">
        <v>0</v>
      </c>
      <c r="AH21">
        <v>11.882577199999998</v>
      </c>
      <c r="AI21">
        <v>0</v>
      </c>
      <c r="AJ21">
        <v>0</v>
      </c>
      <c r="AK21">
        <v>13.149839999999998</v>
      </c>
      <c r="AL21">
        <v>8.8530000000000015</v>
      </c>
      <c r="AM21">
        <v>2.681234285714285</v>
      </c>
      <c r="AN21">
        <v>0</v>
      </c>
      <c r="AO21">
        <v>0.78760777199999987</v>
      </c>
      <c r="AP21">
        <v>2.0823936000000001</v>
      </c>
      <c r="AQ21">
        <v>0</v>
      </c>
      <c r="AR21">
        <v>12.61872</v>
      </c>
      <c r="AS21">
        <v>8.1019352819999977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20.950651520760843</v>
      </c>
      <c r="BB21">
        <f t="shared" si="0"/>
        <v>714.15994088497075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165.03264439402884</v>
      </c>
      <c r="L22">
        <v>63.620778964952081</v>
      </c>
      <c r="M22">
        <v>0</v>
      </c>
      <c r="N22">
        <v>29.997058823529411</v>
      </c>
      <c r="O22">
        <v>50.3761918386882</v>
      </c>
      <c r="P22">
        <v>62.243063068600947</v>
      </c>
      <c r="Q22">
        <v>5.5399528079282678</v>
      </c>
      <c r="R22">
        <v>5.3865691224489796</v>
      </c>
      <c r="S22">
        <v>6.7004505070202809</v>
      </c>
      <c r="T22">
        <v>0</v>
      </c>
      <c r="U22">
        <v>228.1804483334972</v>
      </c>
      <c r="V22">
        <v>3.6242774566473988</v>
      </c>
      <c r="W22">
        <v>11.785036956521738</v>
      </c>
      <c r="X22">
        <v>24.981283232154073</v>
      </c>
      <c r="Y22">
        <v>0</v>
      </c>
      <c r="Z22">
        <v>1.6646652000000002</v>
      </c>
      <c r="AA22">
        <v>0</v>
      </c>
      <c r="AB22">
        <v>3.3181036000000002</v>
      </c>
      <c r="AC22">
        <v>2.4581713599999997</v>
      </c>
      <c r="AD22">
        <v>2.3151845999999998</v>
      </c>
      <c r="AE22">
        <v>7.1694039999999992</v>
      </c>
      <c r="AF22">
        <v>0</v>
      </c>
      <c r="AG22">
        <v>0</v>
      </c>
      <c r="AH22">
        <v>11.882577199999998</v>
      </c>
      <c r="AI22">
        <v>0.32334199999999996</v>
      </c>
      <c r="AJ22">
        <v>0</v>
      </c>
      <c r="AK22">
        <v>13.149839999999998</v>
      </c>
      <c r="AL22">
        <v>8.8530000000000015</v>
      </c>
      <c r="AM22">
        <v>2.681234285714285</v>
      </c>
      <c r="AN22">
        <v>0</v>
      </c>
      <c r="AO22">
        <v>0.75452630399999998</v>
      </c>
      <c r="AP22">
        <v>2.0823936000000001</v>
      </c>
      <c r="AQ22">
        <v>0</v>
      </c>
      <c r="AR22">
        <v>12.61872</v>
      </c>
      <c r="AS22">
        <v>8.1019352819999977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20.958923792760842</v>
      </c>
      <c r="BB22">
        <f t="shared" si="0"/>
        <v>714.4419291449708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165.03264439402884</v>
      </c>
      <c r="L23">
        <v>63.620778964952081</v>
      </c>
      <c r="M23">
        <v>0</v>
      </c>
      <c r="N23">
        <v>29.997058823529411</v>
      </c>
      <c r="O23">
        <v>50.3761918386882</v>
      </c>
      <c r="P23">
        <v>62.243063068600947</v>
      </c>
      <c r="Q23">
        <v>5.5399528079282678</v>
      </c>
      <c r="R23">
        <v>5.3865691224489796</v>
      </c>
      <c r="S23">
        <v>6.7004505070202809</v>
      </c>
      <c r="T23">
        <v>0</v>
      </c>
      <c r="U23">
        <v>228.1804483334972</v>
      </c>
      <c r="V23">
        <v>3.6242774566473988</v>
      </c>
      <c r="W23">
        <v>11.785036956521738</v>
      </c>
      <c r="X23">
        <v>24.981283232154073</v>
      </c>
      <c r="Y23">
        <v>0</v>
      </c>
      <c r="Z23">
        <v>1.6646652000000002</v>
      </c>
      <c r="AA23">
        <v>0</v>
      </c>
      <c r="AB23">
        <v>3.3181036000000002</v>
      </c>
      <c r="AC23">
        <v>2.4581713599999997</v>
      </c>
      <c r="AD23">
        <v>2.3151845999999998</v>
      </c>
      <c r="AE23">
        <v>7.1694039999999992</v>
      </c>
      <c r="AF23">
        <v>0</v>
      </c>
      <c r="AG23">
        <v>0</v>
      </c>
      <c r="AH23">
        <v>11.882577199999998</v>
      </c>
      <c r="AI23">
        <v>0.97002599999999994</v>
      </c>
      <c r="AJ23">
        <v>0</v>
      </c>
      <c r="AK23">
        <v>13.149839999999998</v>
      </c>
      <c r="AL23">
        <v>8.8530000000000015</v>
      </c>
      <c r="AM23">
        <v>2.681234285714285</v>
      </c>
      <c r="AN23">
        <v>0</v>
      </c>
      <c r="AO23">
        <v>0.72361043999999997</v>
      </c>
      <c r="AP23">
        <v>0.45552360000000003</v>
      </c>
      <c r="AQ23">
        <v>0</v>
      </c>
      <c r="AR23">
        <v>13.459967999999998</v>
      </c>
      <c r="AS23">
        <v>8.1019352819999977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20.954083568760844</v>
      </c>
      <c r="BB23">
        <f t="shared" si="0"/>
        <v>714.27691550497059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165.03264439402884</v>
      </c>
      <c r="L24">
        <v>63.620778964952081</v>
      </c>
      <c r="M24">
        <v>0</v>
      </c>
      <c r="N24">
        <v>29.997058823529411</v>
      </c>
      <c r="O24">
        <v>50.3761918386882</v>
      </c>
      <c r="P24">
        <v>62.243063068600947</v>
      </c>
      <c r="Q24">
        <v>5.5399528079282678</v>
      </c>
      <c r="R24">
        <v>5.3865691224489796</v>
      </c>
      <c r="S24">
        <v>6.7004505070202809</v>
      </c>
      <c r="T24">
        <v>0</v>
      </c>
      <c r="U24">
        <v>228.1804483334972</v>
      </c>
      <c r="V24">
        <v>3.6242774566473988</v>
      </c>
      <c r="W24">
        <v>11.785036956521738</v>
      </c>
      <c r="X24">
        <v>24.981283232154073</v>
      </c>
      <c r="Y24">
        <v>0</v>
      </c>
      <c r="Z24">
        <v>1.6646652000000002</v>
      </c>
      <c r="AA24">
        <v>0</v>
      </c>
      <c r="AB24">
        <v>3.3181036000000002</v>
      </c>
      <c r="AC24">
        <v>2.4581713599999997</v>
      </c>
      <c r="AD24">
        <v>2.3151845999999998</v>
      </c>
      <c r="AE24">
        <v>7.1694039999999992</v>
      </c>
      <c r="AF24">
        <v>0</v>
      </c>
      <c r="AG24">
        <v>0</v>
      </c>
      <c r="AH24">
        <v>11.882577199999998</v>
      </c>
      <c r="AI24">
        <v>2.2633939999999995</v>
      </c>
      <c r="AJ24">
        <v>0</v>
      </c>
      <c r="AK24">
        <v>13.149839999999998</v>
      </c>
      <c r="AL24">
        <v>8.8530000000000015</v>
      </c>
      <c r="AM24">
        <v>2.681234285714285</v>
      </c>
      <c r="AN24">
        <v>0</v>
      </c>
      <c r="AO24">
        <v>0.66917163599999996</v>
      </c>
      <c r="AP24">
        <v>0.45552360000000003</v>
      </c>
      <c r="AQ24">
        <v>0</v>
      </c>
      <c r="AR24">
        <v>13.459967999999998</v>
      </c>
      <c r="AS24">
        <v>8.1019352819999977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20.989392870760845</v>
      </c>
      <c r="BB24">
        <f t="shared" si="0"/>
        <v>715.48053539897057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165.03264439402884</v>
      </c>
      <c r="L25">
        <v>63.620778964952081</v>
      </c>
      <c r="M25">
        <v>0</v>
      </c>
      <c r="N25">
        <v>29.997058823529411</v>
      </c>
      <c r="O25">
        <v>50.3761918386882</v>
      </c>
      <c r="P25">
        <v>62.243063068600947</v>
      </c>
      <c r="Q25">
        <v>5.5399528079282678</v>
      </c>
      <c r="R25">
        <v>5.3865691224489796</v>
      </c>
      <c r="S25">
        <v>6.7004505070202809</v>
      </c>
      <c r="T25">
        <v>0</v>
      </c>
      <c r="U25">
        <v>228.1804483334972</v>
      </c>
      <c r="V25">
        <v>3.6242774566473988</v>
      </c>
      <c r="W25">
        <v>11.785036956521738</v>
      </c>
      <c r="X25">
        <v>24.981283232154073</v>
      </c>
      <c r="Y25">
        <v>0</v>
      </c>
      <c r="Z25">
        <v>1.6646652000000002</v>
      </c>
      <c r="AA25">
        <v>2.6888439999999996</v>
      </c>
      <c r="AB25">
        <v>6.0944759999999985</v>
      </c>
      <c r="AC25">
        <v>2.4581713599999997</v>
      </c>
      <c r="AD25">
        <v>2.3151845999999998</v>
      </c>
      <c r="AE25">
        <v>7.1694039999999992</v>
      </c>
      <c r="AF25">
        <v>0</v>
      </c>
      <c r="AG25">
        <v>0</v>
      </c>
      <c r="AH25">
        <v>11.882577199999998</v>
      </c>
      <c r="AI25">
        <v>12.610338</v>
      </c>
      <c r="AJ25">
        <v>0</v>
      </c>
      <c r="AK25">
        <v>13.149839999999998</v>
      </c>
      <c r="AL25">
        <v>8.8530000000000015</v>
      </c>
      <c r="AM25">
        <v>2.681234285714285</v>
      </c>
      <c r="AN25">
        <v>0</v>
      </c>
      <c r="AO25">
        <v>0.60666782399999997</v>
      </c>
      <c r="AP25">
        <v>0.45552360000000003</v>
      </c>
      <c r="AQ25">
        <v>0</v>
      </c>
      <c r="AR25">
        <v>13.459967999999998</v>
      </c>
      <c r="AS25">
        <v>8.1019352819999977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21.438258114760842</v>
      </c>
      <c r="BB25">
        <f t="shared" si="0"/>
        <v>730.78132674297069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165.03264439402884</v>
      </c>
      <c r="L26">
        <v>63.620778964952081</v>
      </c>
      <c r="M26">
        <v>0</v>
      </c>
      <c r="N26">
        <v>29.997058823529411</v>
      </c>
      <c r="O26">
        <v>50.3761918386882</v>
      </c>
      <c r="P26">
        <v>62.243063068600947</v>
      </c>
      <c r="Q26">
        <v>5.5399528079282678</v>
      </c>
      <c r="R26">
        <v>5.3865691224489796</v>
      </c>
      <c r="S26">
        <v>6.7004505070202809</v>
      </c>
      <c r="T26">
        <v>0</v>
      </c>
      <c r="U26">
        <v>228.1804483334972</v>
      </c>
      <c r="V26">
        <v>3.6242774566473988</v>
      </c>
      <c r="W26">
        <v>11.785036956521738</v>
      </c>
      <c r="X26">
        <v>24.981283232154073</v>
      </c>
      <c r="Y26">
        <v>0</v>
      </c>
      <c r="Z26">
        <v>1.6646652000000002</v>
      </c>
      <c r="AA26">
        <v>5.3576220000000001</v>
      </c>
      <c r="AB26">
        <v>6.0944759999999985</v>
      </c>
      <c r="AC26">
        <v>2.4581713599999997</v>
      </c>
      <c r="AD26">
        <v>2.3151845999999998</v>
      </c>
      <c r="AE26">
        <v>7.1694039999999992</v>
      </c>
      <c r="AF26">
        <v>0</v>
      </c>
      <c r="AG26">
        <v>0</v>
      </c>
      <c r="AH26">
        <v>11.882577199999998</v>
      </c>
      <c r="AI26">
        <v>12.610338</v>
      </c>
      <c r="AJ26">
        <v>0</v>
      </c>
      <c r="AK26">
        <v>13.149839999999998</v>
      </c>
      <c r="AL26">
        <v>8.8530000000000015</v>
      </c>
      <c r="AM26">
        <v>2.681234285714285</v>
      </c>
      <c r="AN26">
        <v>0</v>
      </c>
      <c r="AO26">
        <v>0.55753101599999999</v>
      </c>
      <c r="AP26">
        <v>0.45552360000000003</v>
      </c>
      <c r="AQ26">
        <v>0</v>
      </c>
      <c r="AR26">
        <v>13.459967999999998</v>
      </c>
      <c r="AS26">
        <v>8.1019352819999977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21.512917858760844</v>
      </c>
      <c r="BB26">
        <f t="shared" si="0"/>
        <v>733.32630819097062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165.03264439402884</v>
      </c>
      <c r="L27">
        <v>63.620778964952081</v>
      </c>
      <c r="M27">
        <v>0</v>
      </c>
      <c r="N27">
        <v>29.997058823529411</v>
      </c>
      <c r="O27">
        <v>50.3761918386882</v>
      </c>
      <c r="P27">
        <v>62.243063068600947</v>
      </c>
      <c r="Q27">
        <v>5.5399528079282678</v>
      </c>
      <c r="R27">
        <v>5.3865691224489796</v>
      </c>
      <c r="S27">
        <v>6.7004505070202809</v>
      </c>
      <c r="T27">
        <v>0</v>
      </c>
      <c r="U27">
        <v>228.1804483334972</v>
      </c>
      <c r="V27">
        <v>3.6242774566473988</v>
      </c>
      <c r="W27">
        <v>11.785036956521738</v>
      </c>
      <c r="X27">
        <v>24.981283232154073</v>
      </c>
      <c r="Y27">
        <v>0</v>
      </c>
      <c r="Z27">
        <v>1.6646652000000002</v>
      </c>
      <c r="AA27">
        <v>7.1234299999999999</v>
      </c>
      <c r="AB27">
        <v>6.0944759999999985</v>
      </c>
      <c r="AC27">
        <v>2.4581713599999997</v>
      </c>
      <c r="AD27">
        <v>4.6303691999999996</v>
      </c>
      <c r="AE27">
        <v>7.1694039999999992</v>
      </c>
      <c r="AF27">
        <v>0</v>
      </c>
      <c r="AG27">
        <v>0</v>
      </c>
      <c r="AH27">
        <v>11.882577199999998</v>
      </c>
      <c r="AI27">
        <v>12.610338</v>
      </c>
      <c r="AJ27">
        <v>0</v>
      </c>
      <c r="AK27">
        <v>13.149839999999998</v>
      </c>
      <c r="AL27">
        <v>8.8530000000000015</v>
      </c>
      <c r="AM27">
        <v>2.681234285714285</v>
      </c>
      <c r="AN27">
        <v>0</v>
      </c>
      <c r="AO27">
        <v>0.504660408</v>
      </c>
      <c r="AP27">
        <v>2.0823936000000001</v>
      </c>
      <c r="AQ27">
        <v>0</v>
      </c>
      <c r="AR27">
        <v>12.61872</v>
      </c>
      <c r="AS27">
        <v>8.1019352819999977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21.634149100760837</v>
      </c>
      <c r="BB27">
        <f t="shared" si="0"/>
        <v>737.45882094097078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165.03264439402884</v>
      </c>
      <c r="L28">
        <v>63.620778964952081</v>
      </c>
      <c r="M28">
        <v>0</v>
      </c>
      <c r="N28">
        <v>29.997058823529411</v>
      </c>
      <c r="O28">
        <v>50.3761918386882</v>
      </c>
      <c r="P28">
        <v>62.243063068600947</v>
      </c>
      <c r="Q28">
        <v>5.5399528079282678</v>
      </c>
      <c r="R28">
        <v>5.3865691224489796</v>
      </c>
      <c r="S28">
        <v>6.7004505070202809</v>
      </c>
      <c r="T28">
        <v>0</v>
      </c>
      <c r="U28">
        <v>228.1804483334972</v>
      </c>
      <c r="V28">
        <v>3.6242774566473988</v>
      </c>
      <c r="W28">
        <v>11.785036956521738</v>
      </c>
      <c r="X28">
        <v>24.981283232154073</v>
      </c>
      <c r="Y28">
        <v>0</v>
      </c>
      <c r="Z28">
        <v>1.6646652000000002</v>
      </c>
      <c r="AA28">
        <v>10.695178</v>
      </c>
      <c r="AB28">
        <v>6.0944759999999985</v>
      </c>
      <c r="AC28">
        <v>4.9163427199999994</v>
      </c>
      <c r="AD28">
        <v>4.6303691999999996</v>
      </c>
      <c r="AE28">
        <v>7.1694039999999992</v>
      </c>
      <c r="AF28">
        <v>0</v>
      </c>
      <c r="AG28">
        <v>0</v>
      </c>
      <c r="AH28">
        <v>11.882577199999998</v>
      </c>
      <c r="AI28">
        <v>12.610338</v>
      </c>
      <c r="AJ28">
        <v>0</v>
      </c>
      <c r="AK28">
        <v>13.149839999999998</v>
      </c>
      <c r="AL28">
        <v>8.8530000000000015</v>
      </c>
      <c r="AM28">
        <v>2.681234285714285</v>
      </c>
      <c r="AN28">
        <v>0</v>
      </c>
      <c r="AO28">
        <v>0.48830636399999999</v>
      </c>
      <c r="AP28">
        <v>2.0823936000000001</v>
      </c>
      <c r="AQ28">
        <v>0</v>
      </c>
      <c r="AR28">
        <v>12.61872</v>
      </c>
      <c r="AS28">
        <v>8.1019352819999977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21.80553610876084</v>
      </c>
      <c r="BB28">
        <f t="shared" si="0"/>
        <v>743.30099924897081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165.03264439402884</v>
      </c>
      <c r="L29">
        <v>63.620778964952081</v>
      </c>
      <c r="M29">
        <v>0</v>
      </c>
      <c r="N29">
        <v>29.997058823529411</v>
      </c>
      <c r="O29">
        <v>50.3761918386882</v>
      </c>
      <c r="P29">
        <v>62.243063068600947</v>
      </c>
      <c r="Q29">
        <v>5.5399528079282678</v>
      </c>
      <c r="R29">
        <v>5.3865691224489796</v>
      </c>
      <c r="S29">
        <v>6.7004505070202809</v>
      </c>
      <c r="T29">
        <v>0</v>
      </c>
      <c r="U29">
        <v>228.1804483334972</v>
      </c>
      <c r="V29">
        <v>3.6242774566473988</v>
      </c>
      <c r="W29">
        <v>11.785036956521738</v>
      </c>
      <c r="X29">
        <v>24.981283232154073</v>
      </c>
      <c r="Y29">
        <v>0</v>
      </c>
      <c r="Z29">
        <v>1.6646652000000002</v>
      </c>
      <c r="AA29">
        <v>10.695178</v>
      </c>
      <c r="AB29">
        <v>6.0944759999999985</v>
      </c>
      <c r="AC29">
        <v>4.9163427199999994</v>
      </c>
      <c r="AD29">
        <v>4.6303691999999996</v>
      </c>
      <c r="AE29">
        <v>7.1694039999999992</v>
      </c>
      <c r="AF29">
        <v>0</v>
      </c>
      <c r="AG29">
        <v>0</v>
      </c>
      <c r="AH29">
        <v>11.882577199999998</v>
      </c>
      <c r="AI29">
        <v>8.4068919999999974</v>
      </c>
      <c r="AJ29">
        <v>0</v>
      </c>
      <c r="AK29">
        <v>13.149839999999998</v>
      </c>
      <c r="AL29">
        <v>8.8530000000000015</v>
      </c>
      <c r="AM29">
        <v>2.681234285714285</v>
      </c>
      <c r="AN29">
        <v>0</v>
      </c>
      <c r="AO29">
        <v>0.46694902799999993</v>
      </c>
      <c r="AP29">
        <v>0.45552360000000003</v>
      </c>
      <c r="AQ29">
        <v>0</v>
      </c>
      <c r="AR29">
        <v>12.61872</v>
      </c>
      <c r="AS29">
        <v>8.1019352819999977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21.63876351876084</v>
      </c>
      <c r="BB29">
        <f t="shared" si="0"/>
        <v>737.61609850297089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165.03264439402884</v>
      </c>
      <c r="L30">
        <v>63.620778964952081</v>
      </c>
      <c r="M30">
        <v>0</v>
      </c>
      <c r="N30">
        <v>29.997058823529411</v>
      </c>
      <c r="O30">
        <v>50.3761918386882</v>
      </c>
      <c r="P30">
        <v>62.243063068600947</v>
      </c>
      <c r="Q30">
        <v>5.5399528079282678</v>
      </c>
      <c r="R30">
        <v>5.3865691224489796</v>
      </c>
      <c r="S30">
        <v>6.7004505070202809</v>
      </c>
      <c r="T30">
        <v>0</v>
      </c>
      <c r="U30">
        <v>228.1804483334972</v>
      </c>
      <c r="V30">
        <v>3.6242774566473988</v>
      </c>
      <c r="W30">
        <v>11.785036956521738</v>
      </c>
      <c r="X30">
        <v>24.981283232154073</v>
      </c>
      <c r="Y30">
        <v>0</v>
      </c>
      <c r="Z30">
        <v>1.6646652000000002</v>
      </c>
      <c r="AA30">
        <v>10.695178</v>
      </c>
      <c r="AB30">
        <v>6.0944759999999985</v>
      </c>
      <c r="AC30">
        <v>4.9163427199999994</v>
      </c>
      <c r="AD30">
        <v>4.6303691999999996</v>
      </c>
      <c r="AE30">
        <v>7.1694039999999992</v>
      </c>
      <c r="AF30">
        <v>0</v>
      </c>
      <c r="AG30">
        <v>0</v>
      </c>
      <c r="AH30">
        <v>11.882577199999998</v>
      </c>
      <c r="AI30">
        <v>8.4068919999999974</v>
      </c>
      <c r="AJ30">
        <v>0</v>
      </c>
      <c r="AK30">
        <v>13.149839999999998</v>
      </c>
      <c r="AL30">
        <v>8.8530000000000015</v>
      </c>
      <c r="AM30">
        <v>2.681234285714285</v>
      </c>
      <c r="AN30">
        <v>0</v>
      </c>
      <c r="AO30">
        <v>0.46896527999999993</v>
      </c>
      <c r="AP30">
        <v>0.45552360000000003</v>
      </c>
      <c r="AQ30">
        <v>0</v>
      </c>
      <c r="AR30">
        <v>12.61872</v>
      </c>
      <c r="AS30">
        <v>8.1019352819999977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21.638820922760836</v>
      </c>
      <c r="BB30">
        <f t="shared" si="0"/>
        <v>737.61805735097084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165.03264439402884</v>
      </c>
      <c r="L31">
        <v>63.620778964952081</v>
      </c>
      <c r="M31">
        <v>0</v>
      </c>
      <c r="N31">
        <v>29.997058823529411</v>
      </c>
      <c r="O31">
        <v>50.3761918386882</v>
      </c>
      <c r="P31">
        <v>62.243063068600947</v>
      </c>
      <c r="Q31">
        <v>5.5399528079282678</v>
      </c>
      <c r="R31">
        <v>5.3865691224489796</v>
      </c>
      <c r="S31">
        <v>6.7004505070202809</v>
      </c>
      <c r="T31">
        <v>0</v>
      </c>
      <c r="U31">
        <v>228.1804483334972</v>
      </c>
      <c r="V31">
        <v>3.6242774566473988</v>
      </c>
      <c r="W31">
        <v>11.785036956521738</v>
      </c>
      <c r="X31">
        <v>24.981283232154073</v>
      </c>
      <c r="Y31">
        <v>0</v>
      </c>
      <c r="Z31">
        <v>1.6646652000000002</v>
      </c>
      <c r="AA31">
        <v>10.695178</v>
      </c>
      <c r="AB31">
        <v>6.6700653999999995</v>
      </c>
      <c r="AC31">
        <v>4.9163427199999994</v>
      </c>
      <c r="AD31">
        <v>4.6303691999999996</v>
      </c>
      <c r="AE31">
        <v>7.1694039999999992</v>
      </c>
      <c r="AF31">
        <v>0</v>
      </c>
      <c r="AG31">
        <v>0</v>
      </c>
      <c r="AH31">
        <v>11.882577199999998</v>
      </c>
      <c r="AI31">
        <v>1.2933679999999999</v>
      </c>
      <c r="AJ31">
        <v>0</v>
      </c>
      <c r="AK31">
        <v>13.149839999999998</v>
      </c>
      <c r="AL31">
        <v>8.8530000000000015</v>
      </c>
      <c r="AM31">
        <v>2.681234285714285</v>
      </c>
      <c r="AN31">
        <v>0</v>
      </c>
      <c r="AO31">
        <v>0.44835470399999999</v>
      </c>
      <c r="AP31">
        <v>0.45552360000000003</v>
      </c>
      <c r="AQ31">
        <v>0</v>
      </c>
      <c r="AR31">
        <v>12.61872</v>
      </c>
      <c r="AS31">
        <v>8.1019352819999977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21.451902576760837</v>
      </c>
      <c r="BB31">
        <f t="shared" si="0"/>
        <v>731.24643052097088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165.03264439402884</v>
      </c>
      <c r="L32">
        <v>63.620778964952081</v>
      </c>
      <c r="M32">
        <v>0</v>
      </c>
      <c r="N32">
        <v>29.997058823529411</v>
      </c>
      <c r="O32">
        <v>50.3761918386882</v>
      </c>
      <c r="P32">
        <v>62.243063068600947</v>
      </c>
      <c r="Q32">
        <v>5.5399528079282678</v>
      </c>
      <c r="R32">
        <v>5.3865691224489796</v>
      </c>
      <c r="S32">
        <v>6.7004505070202809</v>
      </c>
      <c r="T32">
        <v>0</v>
      </c>
      <c r="U32">
        <v>228.1804483334972</v>
      </c>
      <c r="V32">
        <v>3.6242774566473988</v>
      </c>
      <c r="W32">
        <v>11.785036956521738</v>
      </c>
      <c r="X32">
        <v>24.981283232154073</v>
      </c>
      <c r="Y32">
        <v>0</v>
      </c>
      <c r="Z32">
        <v>1.6646652000000002</v>
      </c>
      <c r="AA32">
        <v>10.695178</v>
      </c>
      <c r="AB32">
        <v>6.6700653999999995</v>
      </c>
      <c r="AC32">
        <v>4.9163427199999994</v>
      </c>
      <c r="AD32">
        <v>4.6303691999999996</v>
      </c>
      <c r="AE32">
        <v>7.1694039999999992</v>
      </c>
      <c r="AF32">
        <v>0</v>
      </c>
      <c r="AG32">
        <v>0</v>
      </c>
      <c r="AH32">
        <v>11.882577199999998</v>
      </c>
      <c r="AI32">
        <v>0.64668399999999993</v>
      </c>
      <c r="AJ32">
        <v>0</v>
      </c>
      <c r="AK32">
        <v>13.149839999999998</v>
      </c>
      <c r="AL32">
        <v>8.8530000000000015</v>
      </c>
      <c r="AM32">
        <v>4.0218514285714289</v>
      </c>
      <c r="AN32">
        <v>0</v>
      </c>
      <c r="AO32">
        <v>0.45753985200000002</v>
      </c>
      <c r="AP32">
        <v>0.45552360000000003</v>
      </c>
      <c r="AQ32">
        <v>0</v>
      </c>
      <c r="AR32">
        <v>12.61872</v>
      </c>
      <c r="AS32">
        <v>8.1019352819999977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21.471941194824332</v>
      </c>
      <c r="BB32">
        <f t="shared" si="0"/>
        <v>731.92951019376449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165.03264439402884</v>
      </c>
      <c r="L33">
        <v>63.620778964952081</v>
      </c>
      <c r="M33">
        <v>0</v>
      </c>
      <c r="N33">
        <v>29.997058823529411</v>
      </c>
      <c r="O33">
        <v>50.3761918386882</v>
      </c>
      <c r="P33">
        <v>62.243063068600947</v>
      </c>
      <c r="Q33">
        <v>5.5399528079282678</v>
      </c>
      <c r="R33">
        <v>5.3865691224489796</v>
      </c>
      <c r="S33">
        <v>6.7004505070202809</v>
      </c>
      <c r="T33">
        <v>0</v>
      </c>
      <c r="U33">
        <v>228.1804483334972</v>
      </c>
      <c r="V33">
        <v>3.6242774566473988</v>
      </c>
      <c r="W33">
        <v>11.785036956521738</v>
      </c>
      <c r="X33">
        <v>24.981283232154073</v>
      </c>
      <c r="Y33">
        <v>0</v>
      </c>
      <c r="Z33">
        <v>1.6646652000000002</v>
      </c>
      <c r="AA33">
        <v>10.695178</v>
      </c>
      <c r="AB33">
        <v>6.6700653999999995</v>
      </c>
      <c r="AC33">
        <v>4.9163427199999994</v>
      </c>
      <c r="AD33">
        <v>4.6303691999999996</v>
      </c>
      <c r="AE33">
        <v>7.1694039999999992</v>
      </c>
      <c r="AF33">
        <v>0</v>
      </c>
      <c r="AG33">
        <v>0</v>
      </c>
      <c r="AH33">
        <v>11.882577199999998</v>
      </c>
      <c r="AI33">
        <v>0</v>
      </c>
      <c r="AJ33">
        <v>0</v>
      </c>
      <c r="AK33">
        <v>13.149839999999998</v>
      </c>
      <c r="AL33">
        <v>8.8530000000000015</v>
      </c>
      <c r="AM33">
        <v>4.0218514285714289</v>
      </c>
      <c r="AN33">
        <v>0</v>
      </c>
      <c r="AO33">
        <v>0.47673158399999999</v>
      </c>
      <c r="AP33">
        <v>0.45552360000000003</v>
      </c>
      <c r="AQ33">
        <v>0</v>
      </c>
      <c r="AR33">
        <v>12.61872</v>
      </c>
      <c r="AS33">
        <v>8.1019352819999977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21.454057816824331</v>
      </c>
      <c r="BB33">
        <f t="shared" si="0"/>
        <v>731.31990130376448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165.03264439402884</v>
      </c>
      <c r="L34">
        <v>63.620778964952081</v>
      </c>
      <c r="M34">
        <v>0</v>
      </c>
      <c r="N34">
        <v>29.997058823529411</v>
      </c>
      <c r="O34">
        <v>50.3761918386882</v>
      </c>
      <c r="P34">
        <v>62.243063068600947</v>
      </c>
      <c r="Q34">
        <v>5.5399528079282678</v>
      </c>
      <c r="R34">
        <v>5.3865691224489796</v>
      </c>
      <c r="S34">
        <v>6.7004505070202809</v>
      </c>
      <c r="T34">
        <v>0</v>
      </c>
      <c r="U34">
        <v>228.1804483334972</v>
      </c>
      <c r="V34">
        <v>3.6242774566473988</v>
      </c>
      <c r="W34">
        <v>11.785036956521738</v>
      </c>
      <c r="X34">
        <v>24.981283232154073</v>
      </c>
      <c r="Y34">
        <v>0</v>
      </c>
      <c r="Z34">
        <v>1.6646652000000002</v>
      </c>
      <c r="AA34">
        <v>10.695178</v>
      </c>
      <c r="AB34">
        <v>6.6700653999999995</v>
      </c>
      <c r="AC34">
        <v>4.9163427199999994</v>
      </c>
      <c r="AD34">
        <v>4.6303691999999996</v>
      </c>
      <c r="AE34">
        <v>7.1694039999999992</v>
      </c>
      <c r="AF34">
        <v>0</v>
      </c>
      <c r="AG34">
        <v>0</v>
      </c>
      <c r="AH34">
        <v>11.882577199999998</v>
      </c>
      <c r="AI34">
        <v>0</v>
      </c>
      <c r="AJ34">
        <v>0</v>
      </c>
      <c r="AK34">
        <v>13.149839999999998</v>
      </c>
      <c r="AL34">
        <v>8.8530000000000015</v>
      </c>
      <c r="AM34">
        <v>4.0218514285714289</v>
      </c>
      <c r="AN34">
        <v>0</v>
      </c>
      <c r="AO34">
        <v>0.50742341999999996</v>
      </c>
      <c r="AP34">
        <v>0.45552360000000003</v>
      </c>
      <c r="AQ34">
        <v>0</v>
      </c>
      <c r="AR34">
        <v>12.61872</v>
      </c>
      <c r="AS34">
        <v>8.1019352819999977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21.454932338824335</v>
      </c>
      <c r="BB34">
        <f t="shared" si="0"/>
        <v>731.34971861776444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165.03264439402884</v>
      </c>
      <c r="L35">
        <v>63.622407678496991</v>
      </c>
      <c r="M35">
        <v>0</v>
      </c>
      <c r="N35">
        <v>29.997058823529411</v>
      </c>
      <c r="O35">
        <v>50.3761918386882</v>
      </c>
      <c r="P35">
        <v>62.243063068600947</v>
      </c>
      <c r="Q35">
        <v>5.5399528079282678</v>
      </c>
      <c r="R35">
        <v>5.3865691224489796</v>
      </c>
      <c r="S35">
        <v>6.7004505070202809</v>
      </c>
      <c r="T35">
        <v>0</v>
      </c>
      <c r="U35">
        <v>228.1804483334972</v>
      </c>
      <c r="V35">
        <v>3.6242774566473988</v>
      </c>
      <c r="W35">
        <v>11.785036956521738</v>
      </c>
      <c r="X35">
        <v>24.981283232154073</v>
      </c>
      <c r="Y35">
        <v>0</v>
      </c>
      <c r="Z35">
        <v>1.6646652000000002</v>
      </c>
      <c r="AA35">
        <v>7.1234299999999999</v>
      </c>
      <c r="AB35">
        <v>3.3181036000000002</v>
      </c>
      <c r="AC35">
        <v>4.9163427199999994</v>
      </c>
      <c r="AD35">
        <v>4.6303691999999996</v>
      </c>
      <c r="AE35">
        <v>7.1694039999999992</v>
      </c>
      <c r="AF35">
        <v>0</v>
      </c>
      <c r="AG35">
        <v>0</v>
      </c>
      <c r="AH35">
        <v>11.882577199999998</v>
      </c>
      <c r="AI35">
        <v>0</v>
      </c>
      <c r="AJ35">
        <v>0</v>
      </c>
      <c r="AK35">
        <v>13.149839999999998</v>
      </c>
      <c r="AL35">
        <v>8.8530000000000015</v>
      </c>
      <c r="AM35">
        <v>4.0218514285714289</v>
      </c>
      <c r="AN35">
        <v>0</v>
      </c>
      <c r="AO35">
        <v>0.50966369999999994</v>
      </c>
      <c r="AP35">
        <v>0.45552360000000003</v>
      </c>
      <c r="AQ35">
        <v>0</v>
      </c>
      <c r="AR35">
        <v>12.61872</v>
      </c>
      <c r="AS35">
        <v>8.1019352819999977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21.257716739435452</v>
      </c>
      <c r="BB35">
        <f t="shared" si="0"/>
        <v>724.62709341069819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165.03264439402884</v>
      </c>
      <c r="L36">
        <v>63.622407678496991</v>
      </c>
      <c r="M36">
        <v>0</v>
      </c>
      <c r="N36">
        <v>29.997058823529411</v>
      </c>
      <c r="O36">
        <v>50.3761918386882</v>
      </c>
      <c r="P36">
        <v>62.243063068600947</v>
      </c>
      <c r="Q36">
        <v>5.5399528079282678</v>
      </c>
      <c r="R36">
        <v>5.3865691224489796</v>
      </c>
      <c r="S36">
        <v>6.7004505070202809</v>
      </c>
      <c r="T36">
        <v>0</v>
      </c>
      <c r="U36">
        <v>228.1804483334972</v>
      </c>
      <c r="V36">
        <v>3.6242774566473988</v>
      </c>
      <c r="W36">
        <v>11.785036956521738</v>
      </c>
      <c r="X36">
        <v>24.981283232154073</v>
      </c>
      <c r="Y36">
        <v>0</v>
      </c>
      <c r="Z36">
        <v>1.6646652000000002</v>
      </c>
      <c r="AA36">
        <v>3.4112199999999993</v>
      </c>
      <c r="AB36">
        <v>3.2503871999999996</v>
      </c>
      <c r="AC36">
        <v>2.4581713599999997</v>
      </c>
      <c r="AD36">
        <v>4.6303691999999996</v>
      </c>
      <c r="AE36">
        <v>7.1694039999999992</v>
      </c>
      <c r="AF36">
        <v>0</v>
      </c>
      <c r="AG36">
        <v>0</v>
      </c>
      <c r="AH36">
        <v>11.882577199999998</v>
      </c>
      <c r="AI36">
        <v>0</v>
      </c>
      <c r="AJ36">
        <v>0</v>
      </c>
      <c r="AK36">
        <v>13.149839999999998</v>
      </c>
      <c r="AL36">
        <v>8.8530000000000015</v>
      </c>
      <c r="AM36">
        <v>4.0218514285714289</v>
      </c>
      <c r="AN36">
        <v>0</v>
      </c>
      <c r="AO36">
        <v>0.51489101999999987</v>
      </c>
      <c r="AP36">
        <v>0.45552360000000003</v>
      </c>
      <c r="AQ36">
        <v>0</v>
      </c>
      <c r="AR36">
        <v>12.61872</v>
      </c>
      <c r="AS36">
        <v>8.1019352819999977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21.080079807435439</v>
      </c>
      <c r="BB36">
        <f t="shared" si="0"/>
        <v>718.57185990269818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165.03264439402884</v>
      </c>
      <c r="L37">
        <v>63.620778964952081</v>
      </c>
      <c r="M37">
        <v>0</v>
      </c>
      <c r="N37">
        <v>29.997058823529411</v>
      </c>
      <c r="O37">
        <v>50.3761918386882</v>
      </c>
      <c r="P37">
        <v>62.243063068600947</v>
      </c>
      <c r="Q37">
        <v>5.5399528079282678</v>
      </c>
      <c r="R37">
        <v>5.3865691224489796</v>
      </c>
      <c r="S37">
        <v>6.7004505070202809</v>
      </c>
      <c r="T37">
        <v>0</v>
      </c>
      <c r="U37">
        <v>228.1804483334972</v>
      </c>
      <c r="V37">
        <v>3.6242774566473988</v>
      </c>
      <c r="W37">
        <v>11.785036956521738</v>
      </c>
      <c r="X37">
        <v>24.981283232154073</v>
      </c>
      <c r="Y37">
        <v>0</v>
      </c>
      <c r="Z37">
        <v>1.6646652000000002</v>
      </c>
      <c r="AA37">
        <v>2.0065999999999997</v>
      </c>
      <c r="AB37">
        <v>3.2503871999999996</v>
      </c>
      <c r="AC37">
        <v>2.4581713599999997</v>
      </c>
      <c r="AD37">
        <v>4.6303691999999996</v>
      </c>
      <c r="AE37">
        <v>7.1694039999999992</v>
      </c>
      <c r="AF37">
        <v>0</v>
      </c>
      <c r="AG37">
        <v>0</v>
      </c>
      <c r="AH37">
        <v>11.882577199999998</v>
      </c>
      <c r="AI37">
        <v>0</v>
      </c>
      <c r="AJ37">
        <v>0</v>
      </c>
      <c r="AK37">
        <v>13.149839999999998</v>
      </c>
      <c r="AL37">
        <v>8.8530000000000015</v>
      </c>
      <c r="AM37">
        <v>2.681234285714285</v>
      </c>
      <c r="AN37">
        <v>0</v>
      </c>
      <c r="AO37">
        <v>0.32954518799999999</v>
      </c>
      <c r="AP37">
        <v>0.45552360000000003</v>
      </c>
      <c r="AQ37">
        <v>0</v>
      </c>
      <c r="AR37">
        <v>12.61872</v>
      </c>
      <c r="AS37">
        <v>8.1019352819999977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20.996512072760837</v>
      </c>
      <c r="BB37">
        <f t="shared" si="0"/>
        <v>715.72321594897085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165.03264439402884</v>
      </c>
      <c r="L38">
        <v>63.620778964952081</v>
      </c>
      <c r="M38">
        <v>0</v>
      </c>
      <c r="N38">
        <v>29.997058823529411</v>
      </c>
      <c r="O38">
        <v>50.3761918386882</v>
      </c>
      <c r="P38">
        <v>62.243063068600947</v>
      </c>
      <c r="Q38">
        <v>5.5399528079282678</v>
      </c>
      <c r="R38">
        <v>5.3865691224489796</v>
      </c>
      <c r="S38">
        <v>6.7004505070202809</v>
      </c>
      <c r="T38">
        <v>0</v>
      </c>
      <c r="U38">
        <v>228.1804483334972</v>
      </c>
      <c r="V38">
        <v>3.6242774566473988</v>
      </c>
      <c r="W38">
        <v>11.785036956521738</v>
      </c>
      <c r="X38">
        <v>24.981283232154073</v>
      </c>
      <c r="Y38">
        <v>0</v>
      </c>
      <c r="Z38">
        <v>1.6646652000000002</v>
      </c>
      <c r="AA38">
        <v>0</v>
      </c>
      <c r="AB38">
        <v>3.2503871999999996</v>
      </c>
      <c r="AC38">
        <v>2.4581713599999997</v>
      </c>
      <c r="AD38">
        <v>4.6303691999999996</v>
      </c>
      <c r="AE38">
        <v>7.1694039999999992</v>
      </c>
      <c r="AF38">
        <v>0</v>
      </c>
      <c r="AG38">
        <v>0</v>
      </c>
      <c r="AH38">
        <v>11.882577199999998</v>
      </c>
      <c r="AI38">
        <v>0</v>
      </c>
      <c r="AJ38">
        <v>0</v>
      </c>
      <c r="AK38">
        <v>13.149839999999998</v>
      </c>
      <c r="AL38">
        <v>8.8530000000000015</v>
      </c>
      <c r="AM38">
        <v>2.681234285714285</v>
      </c>
      <c r="AN38">
        <v>0</v>
      </c>
      <c r="AO38">
        <v>0.321629532</v>
      </c>
      <c r="AP38">
        <v>0.45552360000000003</v>
      </c>
      <c r="AQ38">
        <v>0</v>
      </c>
      <c r="AR38">
        <v>12.61872</v>
      </c>
      <c r="AS38">
        <v>8.1019352819999977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20.939098166760843</v>
      </c>
      <c r="BB38">
        <f t="shared" si="0"/>
        <v>713.76611419897085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165.03264439402884</v>
      </c>
      <c r="L39">
        <v>63.620778964952081</v>
      </c>
      <c r="M39">
        <v>0</v>
      </c>
      <c r="N39">
        <v>29.997058823529411</v>
      </c>
      <c r="O39">
        <v>50.3761918386882</v>
      </c>
      <c r="P39">
        <v>62.243063068600947</v>
      </c>
      <c r="Q39">
        <v>5.5399528079282678</v>
      </c>
      <c r="R39">
        <v>5.3865691224489796</v>
      </c>
      <c r="S39">
        <v>6.7004505070202809</v>
      </c>
      <c r="T39">
        <v>0</v>
      </c>
      <c r="U39">
        <v>228.1804483334972</v>
      </c>
      <c r="V39">
        <v>3.6242774566473988</v>
      </c>
      <c r="W39">
        <v>11.785036956521738</v>
      </c>
      <c r="X39">
        <v>24.981283232154073</v>
      </c>
      <c r="Y39">
        <v>0</v>
      </c>
      <c r="Z39">
        <v>1.6646652000000002</v>
      </c>
      <c r="AA39">
        <v>0</v>
      </c>
      <c r="AB39">
        <v>3.2503871999999996</v>
      </c>
      <c r="AC39">
        <v>2.4581713599999997</v>
      </c>
      <c r="AD39">
        <v>4.6303691999999996</v>
      </c>
      <c r="AE39">
        <v>7.1694039999999992</v>
      </c>
      <c r="AF39">
        <v>0</v>
      </c>
      <c r="AG39">
        <v>0</v>
      </c>
      <c r="AH39">
        <v>11.882577199999998</v>
      </c>
      <c r="AI39">
        <v>0</v>
      </c>
      <c r="AJ39">
        <v>0</v>
      </c>
      <c r="AK39">
        <v>13.149839999999998</v>
      </c>
      <c r="AL39">
        <v>8.8530000000000015</v>
      </c>
      <c r="AM39">
        <v>2.681234285714285</v>
      </c>
      <c r="AN39">
        <v>0</v>
      </c>
      <c r="AO39">
        <v>0.333204312</v>
      </c>
      <c r="AP39">
        <v>0.45552360000000003</v>
      </c>
      <c r="AQ39">
        <v>0</v>
      </c>
      <c r="AR39">
        <v>13.459967999999998</v>
      </c>
      <c r="AS39">
        <v>8.1019352819999977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20.963403680760841</v>
      </c>
      <c r="BB39">
        <f t="shared" si="0"/>
        <v>714.5946314649708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165.03264439402884</v>
      </c>
      <c r="L40">
        <v>63.620778964952081</v>
      </c>
      <c r="M40">
        <v>0</v>
      </c>
      <c r="N40">
        <v>29.997058823529411</v>
      </c>
      <c r="O40">
        <v>50.3761918386882</v>
      </c>
      <c r="P40">
        <v>62.243063068600947</v>
      </c>
      <c r="Q40">
        <v>5.5399528079282678</v>
      </c>
      <c r="R40">
        <v>5.3865691224489796</v>
      </c>
      <c r="S40">
        <v>6.7004505070202809</v>
      </c>
      <c r="T40">
        <v>0</v>
      </c>
      <c r="U40">
        <v>228.1804483334972</v>
      </c>
      <c r="V40">
        <v>3.6242774566473988</v>
      </c>
      <c r="W40">
        <v>11.785036956521738</v>
      </c>
      <c r="X40">
        <v>24.981283232154073</v>
      </c>
      <c r="Y40">
        <v>0</v>
      </c>
      <c r="Z40">
        <v>1.6646652000000002</v>
      </c>
      <c r="AA40">
        <v>0</v>
      </c>
      <c r="AB40">
        <v>3.2503871999999996</v>
      </c>
      <c r="AC40">
        <v>2.4581713599999997</v>
      </c>
      <c r="AD40">
        <v>4.6303691999999996</v>
      </c>
      <c r="AE40">
        <v>7.1694039999999992</v>
      </c>
      <c r="AF40">
        <v>0</v>
      </c>
      <c r="AG40">
        <v>0</v>
      </c>
      <c r="AH40">
        <v>11.882577199999998</v>
      </c>
      <c r="AI40">
        <v>0</v>
      </c>
      <c r="AJ40">
        <v>0</v>
      </c>
      <c r="AK40">
        <v>13.149839999999998</v>
      </c>
      <c r="AL40">
        <v>8.8530000000000015</v>
      </c>
      <c r="AM40">
        <v>2.681234285714285</v>
      </c>
      <c r="AN40">
        <v>0</v>
      </c>
      <c r="AO40">
        <v>0.34552585200000008</v>
      </c>
      <c r="AP40">
        <v>0.45552360000000003</v>
      </c>
      <c r="AQ40">
        <v>0</v>
      </c>
      <c r="AR40">
        <v>13.459967999999998</v>
      </c>
      <c r="AS40">
        <v>8.1019352819999977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20.963754962760838</v>
      </c>
      <c r="BB40">
        <f t="shared" si="0"/>
        <v>714.60660172297082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165.03264439402884</v>
      </c>
      <c r="L41">
        <v>63.620778964952081</v>
      </c>
      <c r="M41">
        <v>0</v>
      </c>
      <c r="N41">
        <v>29.997058823529411</v>
      </c>
      <c r="O41">
        <v>50.3761918386882</v>
      </c>
      <c r="P41">
        <v>62.243063068600947</v>
      </c>
      <c r="Q41">
        <v>5.5399528079282678</v>
      </c>
      <c r="R41">
        <v>5.3865691224489796</v>
      </c>
      <c r="S41">
        <v>6.7004505070202809</v>
      </c>
      <c r="T41">
        <v>0</v>
      </c>
      <c r="U41">
        <v>228.1804483334972</v>
      </c>
      <c r="V41">
        <v>3.6242774566473988</v>
      </c>
      <c r="W41">
        <v>11.785036956521738</v>
      </c>
      <c r="X41">
        <v>24.981283232154073</v>
      </c>
      <c r="Y41">
        <v>0</v>
      </c>
      <c r="Z41">
        <v>1.6646652000000002</v>
      </c>
      <c r="AA41">
        <v>0</v>
      </c>
      <c r="AB41">
        <v>3.2503871999999996</v>
      </c>
      <c r="AC41">
        <v>2.4581713599999997</v>
      </c>
      <c r="AD41">
        <v>4.6303691999999996</v>
      </c>
      <c r="AE41">
        <v>7.1694039999999992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13.149839999999998</v>
      </c>
      <c r="AL41">
        <v>8.8530000000000015</v>
      </c>
      <c r="AM41">
        <v>2.681234285714285</v>
      </c>
      <c r="AN41">
        <v>0</v>
      </c>
      <c r="AO41">
        <v>1.0577108639999999</v>
      </c>
      <c r="AP41">
        <v>0.45552360000000003</v>
      </c>
      <c r="AQ41">
        <v>0</v>
      </c>
      <c r="AR41">
        <v>13.459967999999998</v>
      </c>
      <c r="AS41">
        <v>8.1019352819999977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20.81472554276084</v>
      </c>
      <c r="BB41">
        <f t="shared" si="0"/>
        <v>709.52652755497081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165.03264439402884</v>
      </c>
      <c r="L42">
        <v>63.620778964952081</v>
      </c>
      <c r="M42">
        <v>0</v>
      </c>
      <c r="N42">
        <v>29.997058823529411</v>
      </c>
      <c r="O42">
        <v>50.3761918386882</v>
      </c>
      <c r="P42">
        <v>62.243063068600947</v>
      </c>
      <c r="Q42">
        <v>5.5399528079282678</v>
      </c>
      <c r="R42">
        <v>5.3865691224489796</v>
      </c>
      <c r="S42">
        <v>6.7004505070202809</v>
      </c>
      <c r="T42">
        <v>0</v>
      </c>
      <c r="U42">
        <v>228.1804483334972</v>
      </c>
      <c r="V42">
        <v>3.6242774566473988</v>
      </c>
      <c r="W42">
        <v>11.785036956521738</v>
      </c>
      <c r="X42">
        <v>24.981283232154073</v>
      </c>
      <c r="Y42">
        <v>0</v>
      </c>
      <c r="Z42">
        <v>1.6646652000000002</v>
      </c>
      <c r="AA42">
        <v>0</v>
      </c>
      <c r="AB42">
        <v>3.2503871999999996</v>
      </c>
      <c r="AC42">
        <v>2.4581713599999997</v>
      </c>
      <c r="AD42">
        <v>4.6303691999999996</v>
      </c>
      <c r="AE42">
        <v>7.1694039999999992</v>
      </c>
      <c r="AF42">
        <v>0</v>
      </c>
      <c r="AG42">
        <v>0</v>
      </c>
      <c r="AH42">
        <v>5.9412885999999991</v>
      </c>
      <c r="AI42">
        <v>0</v>
      </c>
      <c r="AJ42">
        <v>0</v>
      </c>
      <c r="AK42">
        <v>13.149839999999998</v>
      </c>
      <c r="AL42">
        <v>8.8530000000000015</v>
      </c>
      <c r="AM42">
        <v>2.681234285714285</v>
      </c>
      <c r="AN42">
        <v>0</v>
      </c>
      <c r="AO42">
        <v>1.0556946119999999</v>
      </c>
      <c r="AP42">
        <v>0.45552360000000003</v>
      </c>
      <c r="AQ42">
        <v>0</v>
      </c>
      <c r="AR42">
        <v>13.459967999999998</v>
      </c>
      <c r="AS42">
        <v>8.1019352819999977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20.814668138760844</v>
      </c>
      <c r="BB42">
        <f t="shared" si="0"/>
        <v>709.52456870697085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165.03264439402884</v>
      </c>
      <c r="L43">
        <v>63.620778964952081</v>
      </c>
      <c r="M43">
        <v>0</v>
      </c>
      <c r="N43">
        <v>29.997058823529411</v>
      </c>
      <c r="O43">
        <v>50.3761918386882</v>
      </c>
      <c r="P43">
        <v>62.243063068600947</v>
      </c>
      <c r="Q43">
        <v>5.5399528079282678</v>
      </c>
      <c r="R43">
        <v>5.3865691224489796</v>
      </c>
      <c r="S43">
        <v>6.7004505070202809</v>
      </c>
      <c r="T43">
        <v>0</v>
      </c>
      <c r="U43">
        <v>228.1804483334972</v>
      </c>
      <c r="V43">
        <v>3.6242774566473988</v>
      </c>
      <c r="W43">
        <v>11.785036956521738</v>
      </c>
      <c r="X43">
        <v>24.981283232154073</v>
      </c>
      <c r="Y43">
        <v>0</v>
      </c>
      <c r="Z43">
        <v>1.6646652000000002</v>
      </c>
      <c r="AA43">
        <v>0</v>
      </c>
      <c r="AB43">
        <v>6.6700653999999995</v>
      </c>
      <c r="AC43">
        <v>4.9163427199999994</v>
      </c>
      <c r="AD43">
        <v>4.6303691999999996</v>
      </c>
      <c r="AE43">
        <v>7.1694039999999992</v>
      </c>
      <c r="AF43">
        <v>0</v>
      </c>
      <c r="AG43">
        <v>0</v>
      </c>
      <c r="AH43">
        <v>5.9412885999999991</v>
      </c>
      <c r="AI43">
        <v>0</v>
      </c>
      <c r="AJ43">
        <v>0</v>
      </c>
      <c r="AK43">
        <v>13.149839999999998</v>
      </c>
      <c r="AL43">
        <v>8.8530000000000015</v>
      </c>
      <c r="AM43">
        <v>2.681234285714285</v>
      </c>
      <c r="AN43">
        <v>0</v>
      </c>
      <c r="AO43">
        <v>0.34328557199999998</v>
      </c>
      <c r="AP43">
        <v>0.45552360000000003</v>
      </c>
      <c r="AQ43">
        <v>0</v>
      </c>
      <c r="AR43">
        <v>12.61872</v>
      </c>
      <c r="AS43">
        <v>8.3028434400000002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20.943633590760847</v>
      </c>
      <c r="BB43">
        <f t="shared" si="0"/>
        <v>713.9207039329707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165.03264439402884</v>
      </c>
      <c r="L44">
        <v>63.620778964952081</v>
      </c>
      <c r="M44">
        <v>0</v>
      </c>
      <c r="N44">
        <v>29.997058823529411</v>
      </c>
      <c r="O44">
        <v>50.3761918386882</v>
      </c>
      <c r="P44">
        <v>62.243063068600947</v>
      </c>
      <c r="Q44">
        <v>5.5399528079282678</v>
      </c>
      <c r="R44">
        <v>5.3865691224489796</v>
      </c>
      <c r="S44">
        <v>6.7004505070202809</v>
      </c>
      <c r="T44">
        <v>0</v>
      </c>
      <c r="U44">
        <v>228.1804483334972</v>
      </c>
      <c r="V44">
        <v>3.6242774566473988</v>
      </c>
      <c r="W44">
        <v>11.785036956521738</v>
      </c>
      <c r="X44">
        <v>24.981283232154073</v>
      </c>
      <c r="Y44">
        <v>0</v>
      </c>
      <c r="Z44">
        <v>1.6646652000000002</v>
      </c>
      <c r="AA44">
        <v>0</v>
      </c>
      <c r="AB44">
        <v>6.6700653999999995</v>
      </c>
      <c r="AC44">
        <v>4.9163427199999994</v>
      </c>
      <c r="AD44">
        <v>4.6303691999999996</v>
      </c>
      <c r="AE44">
        <v>7.1694039999999992</v>
      </c>
      <c r="AF44">
        <v>0</v>
      </c>
      <c r="AG44">
        <v>0</v>
      </c>
      <c r="AH44">
        <v>5.9412885999999991</v>
      </c>
      <c r="AI44">
        <v>0</v>
      </c>
      <c r="AJ44">
        <v>0</v>
      </c>
      <c r="AK44">
        <v>13.149839999999998</v>
      </c>
      <c r="AL44">
        <v>8.8530000000000015</v>
      </c>
      <c r="AM44">
        <v>2.681234285714285</v>
      </c>
      <c r="AN44">
        <v>0</v>
      </c>
      <c r="AO44">
        <v>0.32767828799999998</v>
      </c>
      <c r="AP44">
        <v>0.45552360000000003</v>
      </c>
      <c r="AQ44">
        <v>0</v>
      </c>
      <c r="AR44">
        <v>12.61872</v>
      </c>
      <c r="AS44">
        <v>8.3028434400000002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20.943188836760847</v>
      </c>
      <c r="BB44">
        <f t="shared" si="0"/>
        <v>713.9055414029707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165.03264439402884</v>
      </c>
      <c r="L45">
        <v>63.620778964952081</v>
      </c>
      <c r="M45">
        <v>0</v>
      </c>
      <c r="N45">
        <v>29.997058823529411</v>
      </c>
      <c r="O45">
        <v>50.3761918386882</v>
      </c>
      <c r="P45">
        <v>62.243063068600947</v>
      </c>
      <c r="Q45">
        <v>5.5399528079282678</v>
      </c>
      <c r="R45">
        <v>5.3865691224489796</v>
      </c>
      <c r="S45">
        <v>6.7004505070202809</v>
      </c>
      <c r="T45">
        <v>0</v>
      </c>
      <c r="U45">
        <v>228.1804483334972</v>
      </c>
      <c r="V45">
        <v>3.6242774566473988</v>
      </c>
      <c r="W45">
        <v>11.785036956521738</v>
      </c>
      <c r="X45">
        <v>24.981283232154073</v>
      </c>
      <c r="Y45">
        <v>0</v>
      </c>
      <c r="Z45">
        <v>1.6646652000000002</v>
      </c>
      <c r="AA45">
        <v>0</v>
      </c>
      <c r="AB45">
        <v>6.6700653999999995</v>
      </c>
      <c r="AC45">
        <v>4.9163427199999994</v>
      </c>
      <c r="AD45">
        <v>4.6303691999999996</v>
      </c>
      <c r="AE45">
        <v>7.1694039999999992</v>
      </c>
      <c r="AF45">
        <v>0</v>
      </c>
      <c r="AG45">
        <v>0</v>
      </c>
      <c r="AH45">
        <v>5.9412885999999991</v>
      </c>
      <c r="AI45">
        <v>0</v>
      </c>
      <c r="AJ45">
        <v>0</v>
      </c>
      <c r="AK45">
        <v>13.149839999999998</v>
      </c>
      <c r="AL45">
        <v>8.8530000000000015</v>
      </c>
      <c r="AM45">
        <v>2.681234285714285</v>
      </c>
      <c r="AN45">
        <v>0</v>
      </c>
      <c r="AO45">
        <v>0.32820102000000001</v>
      </c>
      <c r="AP45">
        <v>0.45552360000000003</v>
      </c>
      <c r="AQ45">
        <v>0</v>
      </c>
      <c r="AR45">
        <v>12.61872</v>
      </c>
      <c r="AS45">
        <v>8.3028434400000002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20.943203822760843</v>
      </c>
      <c r="BB45">
        <f t="shared" si="0"/>
        <v>713.90604914897074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165.03264439402884</v>
      </c>
      <c r="L46">
        <v>63.620778964952081</v>
      </c>
      <c r="M46">
        <v>0</v>
      </c>
      <c r="N46">
        <v>29.997058823529411</v>
      </c>
      <c r="O46">
        <v>50.3761918386882</v>
      </c>
      <c r="P46">
        <v>62.243063068600947</v>
      </c>
      <c r="Q46">
        <v>5.5399528079282678</v>
      </c>
      <c r="R46">
        <v>5.3865691224489796</v>
      </c>
      <c r="S46">
        <v>6.7004505070202809</v>
      </c>
      <c r="T46">
        <v>0</v>
      </c>
      <c r="U46">
        <v>228.1804483334972</v>
      </c>
      <c r="V46">
        <v>3.6242774566473988</v>
      </c>
      <c r="W46">
        <v>11.785036956521738</v>
      </c>
      <c r="X46">
        <v>24.981283232154073</v>
      </c>
      <c r="Y46">
        <v>0</v>
      </c>
      <c r="Z46">
        <v>1.6646652000000002</v>
      </c>
      <c r="AA46">
        <v>0</v>
      </c>
      <c r="AB46">
        <v>6.6700653999999995</v>
      </c>
      <c r="AC46">
        <v>4.9163427199999994</v>
      </c>
      <c r="AD46">
        <v>4.6303691999999996</v>
      </c>
      <c r="AE46">
        <v>7.1694039999999992</v>
      </c>
      <c r="AF46">
        <v>0</v>
      </c>
      <c r="AG46">
        <v>0</v>
      </c>
      <c r="AH46">
        <v>5.9412885999999991</v>
      </c>
      <c r="AI46">
        <v>0</v>
      </c>
      <c r="AJ46">
        <v>0</v>
      </c>
      <c r="AK46">
        <v>13.149839999999998</v>
      </c>
      <c r="AL46">
        <v>8.8530000000000015</v>
      </c>
      <c r="AM46">
        <v>2.681234285714285</v>
      </c>
      <c r="AN46">
        <v>0</v>
      </c>
      <c r="AO46">
        <v>0.28854806399999994</v>
      </c>
      <c r="AP46">
        <v>0.45552360000000003</v>
      </c>
      <c r="AQ46">
        <v>0</v>
      </c>
      <c r="AR46">
        <v>12.61872</v>
      </c>
      <c r="AS46">
        <v>8.3028434400000002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20.942073522760843</v>
      </c>
      <c r="BB46">
        <f t="shared" si="0"/>
        <v>713.86752649297068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165.03264439402884</v>
      </c>
      <c r="L47">
        <v>63.620778964952081</v>
      </c>
      <c r="M47">
        <v>0</v>
      </c>
      <c r="N47">
        <v>29.997058823529411</v>
      </c>
      <c r="O47">
        <v>50.3761918386882</v>
      </c>
      <c r="P47">
        <v>62.243063068600947</v>
      </c>
      <c r="Q47">
        <v>5.5399528079282678</v>
      </c>
      <c r="R47">
        <v>5.3865691224489796</v>
      </c>
      <c r="S47">
        <v>6.7004505070202809</v>
      </c>
      <c r="T47">
        <v>0</v>
      </c>
      <c r="U47">
        <v>228.1804483334972</v>
      </c>
      <c r="V47">
        <v>3.6242774566473988</v>
      </c>
      <c r="W47">
        <v>11.785036956521738</v>
      </c>
      <c r="X47">
        <v>24.981283232154073</v>
      </c>
      <c r="Y47">
        <v>0</v>
      </c>
      <c r="Z47">
        <v>1.6646652000000002</v>
      </c>
      <c r="AA47">
        <v>0</v>
      </c>
      <c r="AB47">
        <v>6.6700653999999995</v>
      </c>
      <c r="AC47">
        <v>4.9163427199999994</v>
      </c>
      <c r="AD47">
        <v>4.6303691999999996</v>
      </c>
      <c r="AE47">
        <v>7.1694039999999992</v>
      </c>
      <c r="AF47">
        <v>0</v>
      </c>
      <c r="AG47">
        <v>0</v>
      </c>
      <c r="AH47">
        <v>5.9412885999999991</v>
      </c>
      <c r="AI47">
        <v>0</v>
      </c>
      <c r="AJ47">
        <v>0</v>
      </c>
      <c r="AK47">
        <v>13.149839999999998</v>
      </c>
      <c r="AL47">
        <v>8.8530000000000015</v>
      </c>
      <c r="AM47">
        <v>2.681234285714285</v>
      </c>
      <c r="AN47">
        <v>0</v>
      </c>
      <c r="AO47">
        <v>0.27772004399999994</v>
      </c>
      <c r="AP47">
        <v>0.45552360000000003</v>
      </c>
      <c r="AQ47">
        <v>0</v>
      </c>
      <c r="AR47">
        <v>12.61872</v>
      </c>
      <c r="AS47">
        <v>8.3028434400000002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20.941765166760845</v>
      </c>
      <c r="BB47">
        <f t="shared" si="0"/>
        <v>713.85700682897073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165.03264439402884</v>
      </c>
      <c r="L48">
        <v>63.620778964952081</v>
      </c>
      <c r="M48">
        <v>0</v>
      </c>
      <c r="N48">
        <v>29.997058823529411</v>
      </c>
      <c r="O48">
        <v>50.3761918386882</v>
      </c>
      <c r="P48">
        <v>62.243063068600947</v>
      </c>
      <c r="Q48">
        <v>5.5399528079282678</v>
      </c>
      <c r="R48">
        <v>5.3865691224489796</v>
      </c>
      <c r="S48">
        <v>6.7004505070202809</v>
      </c>
      <c r="T48">
        <v>0</v>
      </c>
      <c r="U48">
        <v>228.1804483334972</v>
      </c>
      <c r="V48">
        <v>3.6242774566473988</v>
      </c>
      <c r="W48">
        <v>11.785036956521738</v>
      </c>
      <c r="X48">
        <v>24.981283232154073</v>
      </c>
      <c r="Y48">
        <v>0</v>
      </c>
      <c r="Z48">
        <v>1.6646652000000002</v>
      </c>
      <c r="AA48">
        <v>0</v>
      </c>
      <c r="AB48">
        <v>6.6700653999999995</v>
      </c>
      <c r="AC48">
        <v>4.9163427199999994</v>
      </c>
      <c r="AD48">
        <v>4.6303691999999996</v>
      </c>
      <c r="AE48">
        <v>7.1694039999999992</v>
      </c>
      <c r="AF48">
        <v>0</v>
      </c>
      <c r="AG48">
        <v>0</v>
      </c>
      <c r="AH48">
        <v>5.9412885999999991</v>
      </c>
      <c r="AI48">
        <v>0</v>
      </c>
      <c r="AJ48">
        <v>0</v>
      </c>
      <c r="AK48">
        <v>13.149839999999998</v>
      </c>
      <c r="AL48">
        <v>8.8530000000000015</v>
      </c>
      <c r="AM48">
        <v>2.681234285714285</v>
      </c>
      <c r="AN48">
        <v>0</v>
      </c>
      <c r="AO48">
        <v>0.27712263599999998</v>
      </c>
      <c r="AP48">
        <v>0.45552360000000003</v>
      </c>
      <c r="AQ48">
        <v>0</v>
      </c>
      <c r="AR48">
        <v>12.61872</v>
      </c>
      <c r="AS48">
        <v>8.3028434400000002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20.941747894760844</v>
      </c>
      <c r="BB48">
        <f t="shared" si="0"/>
        <v>713.85642669297067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165.03264439402884</v>
      </c>
      <c r="L49">
        <v>54.615675410257367</v>
      </c>
      <c r="M49">
        <v>0</v>
      </c>
      <c r="N49">
        <v>29.997058823529411</v>
      </c>
      <c r="O49">
        <v>50.3761918386882</v>
      </c>
      <c r="P49">
        <v>62.243063068600947</v>
      </c>
      <c r="Q49">
        <v>5.5399528079282678</v>
      </c>
      <c r="R49">
        <v>5.3865691224489796</v>
      </c>
      <c r="S49">
        <v>6.7004505070202809</v>
      </c>
      <c r="T49">
        <v>0</v>
      </c>
      <c r="U49">
        <v>228.1804483334972</v>
      </c>
      <c r="V49">
        <v>3.6242774566473988</v>
      </c>
      <c r="W49">
        <v>11.785036956521738</v>
      </c>
      <c r="X49">
        <v>24.981283232154073</v>
      </c>
      <c r="Y49">
        <v>0</v>
      </c>
      <c r="Z49">
        <v>1.6646652000000002</v>
      </c>
      <c r="AA49">
        <v>0</v>
      </c>
      <c r="AB49">
        <v>6.6700653999999995</v>
      </c>
      <c r="AC49">
        <v>4.9163427199999994</v>
      </c>
      <c r="AD49">
        <v>4.6303691999999996</v>
      </c>
      <c r="AE49">
        <v>7.1694039999999992</v>
      </c>
      <c r="AF49">
        <v>0</v>
      </c>
      <c r="AG49">
        <v>0</v>
      </c>
      <c r="AH49">
        <v>5.9412885999999991</v>
      </c>
      <c r="AI49">
        <v>0</v>
      </c>
      <c r="AJ49">
        <v>0</v>
      </c>
      <c r="AK49">
        <v>13.149839999999998</v>
      </c>
      <c r="AL49">
        <v>8.8530000000000015</v>
      </c>
      <c r="AM49">
        <v>2.681234285714285</v>
      </c>
      <c r="AN49">
        <v>0</v>
      </c>
      <c r="AO49">
        <v>0.29646371999999993</v>
      </c>
      <c r="AP49">
        <v>0.45552360000000003</v>
      </c>
      <c r="AQ49">
        <v>0</v>
      </c>
      <c r="AR49">
        <v>12.61872</v>
      </c>
      <c r="AS49">
        <v>8.3028434400000002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20.685653853102785</v>
      </c>
      <c r="BB49">
        <f t="shared" si="0"/>
        <v>705.12675826393411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165.03264439402884</v>
      </c>
      <c r="L50">
        <v>54.615675410257367</v>
      </c>
      <c r="M50">
        <v>0</v>
      </c>
      <c r="N50">
        <v>29.997058823529411</v>
      </c>
      <c r="O50">
        <v>50.3761918386882</v>
      </c>
      <c r="P50">
        <v>62.243063068600947</v>
      </c>
      <c r="Q50">
        <v>5.5399528079282678</v>
      </c>
      <c r="R50">
        <v>5.3865691224489796</v>
      </c>
      <c r="S50">
        <v>6.7004505070202809</v>
      </c>
      <c r="T50">
        <v>0</v>
      </c>
      <c r="U50">
        <v>228.1804483334972</v>
      </c>
      <c r="V50">
        <v>3.6242774566473988</v>
      </c>
      <c r="W50">
        <v>11.785036956521738</v>
      </c>
      <c r="X50">
        <v>24.981283232154073</v>
      </c>
      <c r="Y50">
        <v>0</v>
      </c>
      <c r="Z50">
        <v>1.6646652000000002</v>
      </c>
      <c r="AA50">
        <v>0</v>
      </c>
      <c r="AB50">
        <v>6.6700653999999995</v>
      </c>
      <c r="AC50">
        <v>4.9163427199999994</v>
      </c>
      <c r="AD50">
        <v>4.6303691999999996</v>
      </c>
      <c r="AE50">
        <v>7.1694039999999992</v>
      </c>
      <c r="AF50">
        <v>0</v>
      </c>
      <c r="AG50">
        <v>0</v>
      </c>
      <c r="AH50">
        <v>5.9412885999999991</v>
      </c>
      <c r="AI50">
        <v>0</v>
      </c>
      <c r="AJ50">
        <v>0</v>
      </c>
      <c r="AK50">
        <v>13.149839999999998</v>
      </c>
      <c r="AL50">
        <v>11.804000000000002</v>
      </c>
      <c r="AM50">
        <v>2.681234285714285</v>
      </c>
      <c r="AN50">
        <v>0</v>
      </c>
      <c r="AO50">
        <v>0.32312305200000002</v>
      </c>
      <c r="AP50">
        <v>0.45552360000000003</v>
      </c>
      <c r="AQ50">
        <v>0</v>
      </c>
      <c r="AR50">
        <v>12.61872</v>
      </c>
      <c r="AS50">
        <v>8.3028434400000002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20.77051706710278</v>
      </c>
      <c r="BB50">
        <f t="shared" si="0"/>
        <v>708.01955438193409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165.03359635151514</v>
      </c>
      <c r="L51">
        <v>54.615767507515358</v>
      </c>
      <c r="M51">
        <v>0</v>
      </c>
      <c r="N51">
        <v>29.997058823529411</v>
      </c>
      <c r="O51">
        <v>50.3761918386882</v>
      </c>
      <c r="P51">
        <v>62.243063068600947</v>
      </c>
      <c r="Q51">
        <v>5.5399528079282678</v>
      </c>
      <c r="R51">
        <v>5.3865691224489796</v>
      </c>
      <c r="S51">
        <v>6.7004505070202809</v>
      </c>
      <c r="T51">
        <v>0</v>
      </c>
      <c r="U51">
        <v>228.1804483334972</v>
      </c>
      <c r="V51">
        <v>3.6242774566473988</v>
      </c>
      <c r="W51">
        <v>11.785036956521738</v>
      </c>
      <c r="X51">
        <v>24.981283232154073</v>
      </c>
      <c r="Y51">
        <v>0</v>
      </c>
      <c r="Z51">
        <v>1.6646652000000002</v>
      </c>
      <c r="AA51">
        <v>0</v>
      </c>
      <c r="AB51">
        <v>6.6700653999999995</v>
      </c>
      <c r="AC51">
        <v>4.9163427199999994</v>
      </c>
      <c r="AD51">
        <v>4.6303691999999996</v>
      </c>
      <c r="AE51">
        <v>7.1694039999999992</v>
      </c>
      <c r="AF51">
        <v>0</v>
      </c>
      <c r="AG51">
        <v>0</v>
      </c>
      <c r="AH51">
        <v>5.9412885999999991</v>
      </c>
      <c r="AI51">
        <v>0</v>
      </c>
      <c r="AJ51">
        <v>0</v>
      </c>
      <c r="AK51">
        <v>13.149839999999998</v>
      </c>
      <c r="AL51">
        <v>11.804000000000002</v>
      </c>
      <c r="AM51">
        <v>2.681234285714285</v>
      </c>
      <c r="AN51">
        <v>0</v>
      </c>
      <c r="AO51">
        <v>0.34126932000000004</v>
      </c>
      <c r="AP51">
        <v>0.45552360000000003</v>
      </c>
      <c r="AQ51">
        <v>0</v>
      </c>
      <c r="AR51">
        <v>12.61872</v>
      </c>
      <c r="AS51">
        <v>8.1019352819999977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20.765338073224697</v>
      </c>
      <c r="BB51">
        <f t="shared" si="0"/>
        <v>707.84301554055651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165.03303328976847</v>
      </c>
      <c r="L52">
        <v>54.615767507515358</v>
      </c>
      <c r="M52">
        <v>0</v>
      </c>
      <c r="N52">
        <v>29.997058823529411</v>
      </c>
      <c r="O52">
        <v>50.3761918386882</v>
      </c>
      <c r="P52">
        <v>62.243063068600947</v>
      </c>
      <c r="Q52">
        <v>5.5399528079282678</v>
      </c>
      <c r="R52">
        <v>5.3865691224489796</v>
      </c>
      <c r="S52">
        <v>6.7004505070202809</v>
      </c>
      <c r="T52">
        <v>0</v>
      </c>
      <c r="U52">
        <v>228.1804483334972</v>
      </c>
      <c r="V52">
        <v>3.6242774566473988</v>
      </c>
      <c r="W52">
        <v>11.785036956521738</v>
      </c>
      <c r="X52">
        <v>24.981283232154073</v>
      </c>
      <c r="Y52">
        <v>0</v>
      </c>
      <c r="Z52">
        <v>1.6646652000000002</v>
      </c>
      <c r="AA52">
        <v>0</v>
      </c>
      <c r="AB52">
        <v>6.6700653999999995</v>
      </c>
      <c r="AC52">
        <v>4.9163427199999994</v>
      </c>
      <c r="AD52">
        <v>4.6303691999999996</v>
      </c>
      <c r="AE52">
        <v>7.1694039999999992</v>
      </c>
      <c r="AF52">
        <v>0</v>
      </c>
      <c r="AG52">
        <v>0</v>
      </c>
      <c r="AH52">
        <v>5.9412885999999991</v>
      </c>
      <c r="AI52">
        <v>0</v>
      </c>
      <c r="AJ52">
        <v>0</v>
      </c>
      <c r="AK52">
        <v>13.149839999999998</v>
      </c>
      <c r="AL52">
        <v>11.804000000000002</v>
      </c>
      <c r="AM52">
        <v>2.681234285714285</v>
      </c>
      <c r="AN52">
        <v>0</v>
      </c>
      <c r="AO52">
        <v>0.37173712799999997</v>
      </c>
      <c r="AP52">
        <v>0.45552360000000003</v>
      </c>
      <c r="AQ52">
        <v>0</v>
      </c>
      <c r="AR52">
        <v>12.61872</v>
      </c>
      <c r="AS52">
        <v>8.1019352819999977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20.766190451140723</v>
      </c>
      <c r="BB52">
        <f t="shared" si="0"/>
        <v>707.87206790889377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165.03448490741241</v>
      </c>
      <c r="L53">
        <v>54.615767507515358</v>
      </c>
      <c r="M53">
        <v>0</v>
      </c>
      <c r="N53">
        <v>29.997058823529411</v>
      </c>
      <c r="O53">
        <v>50.3761918386882</v>
      </c>
      <c r="P53">
        <v>62.243063068600947</v>
      </c>
      <c r="Q53">
        <v>5.5399528079282678</v>
      </c>
      <c r="R53">
        <v>5.3865691224489796</v>
      </c>
      <c r="S53">
        <v>6.7004505070202809</v>
      </c>
      <c r="T53">
        <v>0</v>
      </c>
      <c r="U53">
        <v>228.1804483334972</v>
      </c>
      <c r="V53">
        <v>3.6242774566473988</v>
      </c>
      <c r="W53">
        <v>11.785036956521738</v>
      </c>
      <c r="X53">
        <v>24.981283232154073</v>
      </c>
      <c r="Y53">
        <v>0</v>
      </c>
      <c r="Z53">
        <v>1.6646652000000002</v>
      </c>
      <c r="AA53">
        <v>0</v>
      </c>
      <c r="AB53">
        <v>6.6700653999999995</v>
      </c>
      <c r="AC53">
        <v>4.9163427199999994</v>
      </c>
      <c r="AD53">
        <v>4.6303691999999996</v>
      </c>
      <c r="AE53">
        <v>7.8211680000000001</v>
      </c>
      <c r="AF53">
        <v>0</v>
      </c>
      <c r="AG53">
        <v>0</v>
      </c>
      <c r="AH53">
        <v>9.6215200000000021</v>
      </c>
      <c r="AI53">
        <v>0</v>
      </c>
      <c r="AJ53">
        <v>0</v>
      </c>
      <c r="AK53">
        <v>13.149839999999998</v>
      </c>
      <c r="AL53">
        <v>11.804000000000002</v>
      </c>
      <c r="AM53">
        <v>2.681234285714285</v>
      </c>
      <c r="AN53">
        <v>0</v>
      </c>
      <c r="AO53">
        <v>0.37539625200000004</v>
      </c>
      <c r="AP53">
        <v>1.5943325999999998</v>
      </c>
      <c r="AQ53">
        <v>0</v>
      </c>
      <c r="AR53">
        <v>12.61872</v>
      </c>
      <c r="AS53">
        <v>8.1019352819999977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20.9222538643684</v>
      </c>
      <c r="BB53">
        <f t="shared" si="0"/>
        <v>713.19191963731009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165.03329630694807</v>
      </c>
      <c r="L54">
        <v>54.615767507515358</v>
      </c>
      <c r="M54">
        <v>0</v>
      </c>
      <c r="N54">
        <v>29.997058823529411</v>
      </c>
      <c r="O54">
        <v>50.3761918386882</v>
      </c>
      <c r="P54">
        <v>62.243063068600947</v>
      </c>
      <c r="Q54">
        <v>5.5399528079282678</v>
      </c>
      <c r="R54">
        <v>5.3865691224489796</v>
      </c>
      <c r="S54">
        <v>6.7004505070202809</v>
      </c>
      <c r="T54">
        <v>0</v>
      </c>
      <c r="U54">
        <v>228.1804483334972</v>
      </c>
      <c r="V54">
        <v>3.6242774566473988</v>
      </c>
      <c r="W54">
        <v>11.785036956521738</v>
      </c>
      <c r="X54">
        <v>24.981283232154073</v>
      </c>
      <c r="Y54">
        <v>0</v>
      </c>
      <c r="Z54">
        <v>1.6646652000000002</v>
      </c>
      <c r="AA54">
        <v>0</v>
      </c>
      <c r="AB54">
        <v>6.6700653999999995</v>
      </c>
      <c r="AC54">
        <v>4.9163427199999994</v>
      </c>
      <c r="AD54">
        <v>4.6303691999999996</v>
      </c>
      <c r="AE54">
        <v>7.8211680000000001</v>
      </c>
      <c r="AF54">
        <v>0</v>
      </c>
      <c r="AG54">
        <v>0</v>
      </c>
      <c r="AH54">
        <v>9.6215200000000021</v>
      </c>
      <c r="AI54">
        <v>0</v>
      </c>
      <c r="AJ54">
        <v>0</v>
      </c>
      <c r="AK54">
        <v>13.149839999999998</v>
      </c>
      <c r="AL54">
        <v>11.804000000000002</v>
      </c>
      <c r="AM54">
        <v>2.681234285714285</v>
      </c>
      <c r="AN54">
        <v>0</v>
      </c>
      <c r="AO54">
        <v>0.39645488399999995</v>
      </c>
      <c r="AP54">
        <v>1.5943325999999998</v>
      </c>
      <c r="AQ54">
        <v>0</v>
      </c>
      <c r="AR54">
        <v>12.61872</v>
      </c>
      <c r="AS54">
        <v>8.1019352819999977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20.922820194115488</v>
      </c>
      <c r="BB54">
        <f t="shared" si="0"/>
        <v>713.21122333909875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165.03282365523691</v>
      </c>
      <c r="L55">
        <v>54.615767507515358</v>
      </c>
      <c r="M55">
        <v>0</v>
      </c>
      <c r="N55">
        <v>29.997058823529411</v>
      </c>
      <c r="O55">
        <v>50.3761918386882</v>
      </c>
      <c r="P55">
        <v>62.243063068600947</v>
      </c>
      <c r="Q55">
        <v>5.5399528079282678</v>
      </c>
      <c r="R55">
        <v>5.3865691224489796</v>
      </c>
      <c r="S55">
        <v>6.7004505070202809</v>
      </c>
      <c r="T55">
        <v>0</v>
      </c>
      <c r="U55">
        <v>228.1804483334972</v>
      </c>
      <c r="V55">
        <v>3.6242774566473988</v>
      </c>
      <c r="W55">
        <v>11.785036956521738</v>
      </c>
      <c r="X55">
        <v>24.981283232154073</v>
      </c>
      <c r="Y55">
        <v>0</v>
      </c>
      <c r="Z55">
        <v>1.6646652000000002</v>
      </c>
      <c r="AA55">
        <v>0</v>
      </c>
      <c r="AB55">
        <v>6.6700653999999995</v>
      </c>
      <c r="AC55">
        <v>4.9163427199999994</v>
      </c>
      <c r="AD55">
        <v>4.6303691999999996</v>
      </c>
      <c r="AE55">
        <v>7.8211680000000001</v>
      </c>
      <c r="AF55">
        <v>0</v>
      </c>
      <c r="AG55">
        <v>0</v>
      </c>
      <c r="AH55">
        <v>9.6215200000000021</v>
      </c>
      <c r="AI55">
        <v>0</v>
      </c>
      <c r="AJ55">
        <v>0</v>
      </c>
      <c r="AK55">
        <v>13.149839999999998</v>
      </c>
      <c r="AL55">
        <v>11.804000000000002</v>
      </c>
      <c r="AM55">
        <v>2.681234285714285</v>
      </c>
      <c r="AN55">
        <v>0</v>
      </c>
      <c r="AO55">
        <v>0.40302637200000002</v>
      </c>
      <c r="AP55">
        <v>1.5943325999999998</v>
      </c>
      <c r="AQ55">
        <v>0</v>
      </c>
      <c r="AR55">
        <v>12.61872</v>
      </c>
      <c r="AS55">
        <v>8.1019352819999977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20.922993921626521</v>
      </c>
      <c r="BB55">
        <f t="shared" si="0"/>
        <v>713.21714844787664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165.03438100528308</v>
      </c>
      <c r="L56">
        <v>54.615767507515358</v>
      </c>
      <c r="M56">
        <v>0</v>
      </c>
      <c r="N56">
        <v>29.997058823529411</v>
      </c>
      <c r="O56">
        <v>50.3761918386882</v>
      </c>
      <c r="P56">
        <v>62.243063068600947</v>
      </c>
      <c r="Q56">
        <v>5.5399528079282678</v>
      </c>
      <c r="R56">
        <v>5.3865691224489796</v>
      </c>
      <c r="S56">
        <v>6.7004505070202809</v>
      </c>
      <c r="T56">
        <v>0</v>
      </c>
      <c r="U56">
        <v>228.1804483334972</v>
      </c>
      <c r="V56">
        <v>3.6242774566473988</v>
      </c>
      <c r="W56">
        <v>11.785036956521738</v>
      </c>
      <c r="X56">
        <v>24.981283232154073</v>
      </c>
      <c r="Y56">
        <v>0</v>
      </c>
      <c r="Z56">
        <v>1.6646652000000002</v>
      </c>
      <c r="AA56">
        <v>0</v>
      </c>
      <c r="AB56">
        <v>10.022027199999998</v>
      </c>
      <c r="AC56">
        <v>2.4581713599999997</v>
      </c>
      <c r="AD56">
        <v>4.6303691999999996</v>
      </c>
      <c r="AE56">
        <v>7.8211680000000001</v>
      </c>
      <c r="AF56">
        <v>0</v>
      </c>
      <c r="AG56">
        <v>0</v>
      </c>
      <c r="AH56">
        <v>9.6215200000000021</v>
      </c>
      <c r="AI56">
        <v>0</v>
      </c>
      <c r="AJ56">
        <v>0</v>
      </c>
      <c r="AK56">
        <v>13.149839999999998</v>
      </c>
      <c r="AL56">
        <v>11.804000000000002</v>
      </c>
      <c r="AM56">
        <v>2.681234285714285</v>
      </c>
      <c r="AN56">
        <v>0</v>
      </c>
      <c r="AO56">
        <v>0.41251022399999993</v>
      </c>
      <c r="AP56">
        <v>1.5943325999999998</v>
      </c>
      <c r="AQ56">
        <v>0</v>
      </c>
      <c r="AR56">
        <v>12.61872</v>
      </c>
      <c r="AS56">
        <v>8.1019352819999977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20.948781713267984</v>
      </c>
      <c r="BB56">
        <f t="shared" si="0"/>
        <v>714.09619229828127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165.03218877592724</v>
      </c>
      <c r="L57">
        <v>54.615441657182714</v>
      </c>
      <c r="M57">
        <v>0</v>
      </c>
      <c r="N57">
        <v>29.997058823529411</v>
      </c>
      <c r="O57">
        <v>50.3761918386882</v>
      </c>
      <c r="P57">
        <v>62.243063068600947</v>
      </c>
      <c r="Q57">
        <v>5.5399528079282678</v>
      </c>
      <c r="R57">
        <v>5.3865691224489796</v>
      </c>
      <c r="S57">
        <v>6.7004505070202809</v>
      </c>
      <c r="T57">
        <v>0</v>
      </c>
      <c r="U57">
        <v>228.1804483334972</v>
      </c>
      <c r="V57">
        <v>3.6242774566473988</v>
      </c>
      <c r="W57">
        <v>11.785036956521738</v>
      </c>
      <c r="X57">
        <v>24.981283232154073</v>
      </c>
      <c r="Y57">
        <v>0</v>
      </c>
      <c r="Z57">
        <v>1.6646652000000002</v>
      </c>
      <c r="AA57">
        <v>0</v>
      </c>
      <c r="AB57">
        <v>10.022027199999998</v>
      </c>
      <c r="AC57">
        <v>2.4581713599999997</v>
      </c>
      <c r="AD57">
        <v>4.6303691999999996</v>
      </c>
      <c r="AE57">
        <v>7.8211680000000001</v>
      </c>
      <c r="AF57">
        <v>0</v>
      </c>
      <c r="AG57">
        <v>0</v>
      </c>
      <c r="AH57">
        <v>11.882577199999998</v>
      </c>
      <c r="AI57">
        <v>0</v>
      </c>
      <c r="AJ57">
        <v>0</v>
      </c>
      <c r="AK57">
        <v>13.149839999999998</v>
      </c>
      <c r="AL57">
        <v>8.8530000000000015</v>
      </c>
      <c r="AM57">
        <v>2.681234285714285</v>
      </c>
      <c r="AN57">
        <v>0</v>
      </c>
      <c r="AO57">
        <v>0.400562064</v>
      </c>
      <c r="AP57">
        <v>1.5943325999999998</v>
      </c>
      <c r="AQ57">
        <v>0</v>
      </c>
      <c r="AR57">
        <v>12.61872</v>
      </c>
      <c r="AS57">
        <v>8.1019352819999977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20.928705888598991</v>
      </c>
      <c r="BB57">
        <f t="shared" si="0"/>
        <v>713.4118590832619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165.03358324761322</v>
      </c>
      <c r="L58">
        <v>54.615441657182714</v>
      </c>
      <c r="M58">
        <v>0</v>
      </c>
      <c r="N58">
        <v>29.997058823529411</v>
      </c>
      <c r="O58">
        <v>50.3761918386882</v>
      </c>
      <c r="P58">
        <v>62.243063068600947</v>
      </c>
      <c r="Q58">
        <v>5.5399528079282678</v>
      </c>
      <c r="R58">
        <v>5.3865691224489796</v>
      </c>
      <c r="S58">
        <v>6.7004505070202809</v>
      </c>
      <c r="T58">
        <v>0</v>
      </c>
      <c r="U58">
        <v>228.1804483334972</v>
      </c>
      <c r="V58">
        <v>3.6242774566473988</v>
      </c>
      <c r="W58">
        <v>11.785036956521738</v>
      </c>
      <c r="X58">
        <v>24.981283232154073</v>
      </c>
      <c r="Y58">
        <v>0</v>
      </c>
      <c r="Z58">
        <v>1.6646652000000002</v>
      </c>
      <c r="AA58">
        <v>0</v>
      </c>
      <c r="AB58">
        <v>6.6700653999999995</v>
      </c>
      <c r="AC58">
        <v>2.4581713599999997</v>
      </c>
      <c r="AD58">
        <v>4.6303691999999996</v>
      </c>
      <c r="AE58">
        <v>7.8211680000000001</v>
      </c>
      <c r="AF58">
        <v>0</v>
      </c>
      <c r="AG58">
        <v>0</v>
      </c>
      <c r="AH58">
        <v>11.882577199999998</v>
      </c>
      <c r="AI58">
        <v>0</v>
      </c>
      <c r="AJ58">
        <v>0</v>
      </c>
      <c r="AK58">
        <v>13.149839999999998</v>
      </c>
      <c r="AL58">
        <v>8.8530000000000015</v>
      </c>
      <c r="AM58">
        <v>2.681234285714285</v>
      </c>
      <c r="AN58">
        <v>0</v>
      </c>
      <c r="AO58">
        <v>0.41236087199999999</v>
      </c>
      <c r="AP58">
        <v>1.5943325999999998</v>
      </c>
      <c r="AQ58">
        <v>0</v>
      </c>
      <c r="AR58">
        <v>12.61872</v>
      </c>
      <c r="AS58">
        <v>8.1019352819999977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20.833550999913406</v>
      </c>
      <c r="BB58">
        <f t="shared" si="0"/>
        <v>710.16824545163331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165.03264439402884</v>
      </c>
      <c r="L59">
        <v>54.615441657182714</v>
      </c>
      <c r="M59">
        <v>0</v>
      </c>
      <c r="N59">
        <v>29.997058823529411</v>
      </c>
      <c r="O59">
        <v>50.3761918386882</v>
      </c>
      <c r="P59">
        <v>62.243063068600947</v>
      </c>
      <c r="Q59">
        <v>5.5399528079282678</v>
      </c>
      <c r="R59">
        <v>5.3865691224489796</v>
      </c>
      <c r="S59">
        <v>6.7004505070202809</v>
      </c>
      <c r="T59">
        <v>0</v>
      </c>
      <c r="U59">
        <v>228.1804483334972</v>
      </c>
      <c r="V59">
        <v>3.6242774566473988</v>
      </c>
      <c r="W59">
        <v>11.785036956521738</v>
      </c>
      <c r="X59">
        <v>24.981283232154073</v>
      </c>
      <c r="Y59">
        <v>0</v>
      </c>
      <c r="Z59">
        <v>1.6646652000000002</v>
      </c>
      <c r="AA59">
        <v>3.551682</v>
      </c>
      <c r="AB59">
        <v>0</v>
      </c>
      <c r="AC59">
        <v>2.4581713599999997</v>
      </c>
      <c r="AD59">
        <v>4.6303691999999996</v>
      </c>
      <c r="AE59">
        <v>7.8211680000000001</v>
      </c>
      <c r="AF59">
        <v>0</v>
      </c>
      <c r="AG59">
        <v>0</v>
      </c>
      <c r="AH59">
        <v>11.882577199999998</v>
      </c>
      <c r="AI59">
        <v>0</v>
      </c>
      <c r="AJ59">
        <v>0</v>
      </c>
      <c r="AK59">
        <v>13.149839999999998</v>
      </c>
      <c r="AL59">
        <v>8.8530000000000015</v>
      </c>
      <c r="AM59">
        <v>2.681234285714285</v>
      </c>
      <c r="AN59">
        <v>0</v>
      </c>
      <c r="AO59">
        <v>0.40870174799999992</v>
      </c>
      <c r="AP59">
        <v>0.52059840000000002</v>
      </c>
      <c r="AQ59">
        <v>0</v>
      </c>
      <c r="AR59">
        <v>12.61872</v>
      </c>
      <c r="AS59">
        <v>8.1019352819999977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20.713944608098984</v>
      </c>
      <c r="BB59">
        <f t="shared" si="0"/>
        <v>706.09113626586327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165.03264439402884</v>
      </c>
      <c r="L60">
        <v>54.615441657182714</v>
      </c>
      <c r="M60">
        <v>0</v>
      </c>
      <c r="N60">
        <v>29.997058823529411</v>
      </c>
      <c r="O60">
        <v>50.3761918386882</v>
      </c>
      <c r="P60">
        <v>62.243063068600947</v>
      </c>
      <c r="Q60">
        <v>5.5399528079282678</v>
      </c>
      <c r="R60">
        <v>5.3865691224489796</v>
      </c>
      <c r="S60">
        <v>6.7004505070202809</v>
      </c>
      <c r="T60">
        <v>0</v>
      </c>
      <c r="U60">
        <v>228.1804483334972</v>
      </c>
      <c r="V60">
        <v>3.6242774566473988</v>
      </c>
      <c r="W60">
        <v>11.785036956521738</v>
      </c>
      <c r="X60">
        <v>24.981283232154073</v>
      </c>
      <c r="Y60">
        <v>0</v>
      </c>
      <c r="Z60">
        <v>1.6646652000000002</v>
      </c>
      <c r="AA60">
        <v>7.1234299999999999</v>
      </c>
      <c r="AB60">
        <v>0</v>
      </c>
      <c r="AC60">
        <v>2.4581713599999997</v>
      </c>
      <c r="AD60">
        <v>4.6303691999999996</v>
      </c>
      <c r="AE60">
        <v>7.8211680000000001</v>
      </c>
      <c r="AF60">
        <v>0</v>
      </c>
      <c r="AG60">
        <v>0</v>
      </c>
      <c r="AH60">
        <v>11.882577199999998</v>
      </c>
      <c r="AI60">
        <v>0</v>
      </c>
      <c r="AJ60">
        <v>0</v>
      </c>
      <c r="AK60">
        <v>13.149839999999998</v>
      </c>
      <c r="AL60">
        <v>8.8530000000000015</v>
      </c>
      <c r="AM60">
        <v>2.681234285714285</v>
      </c>
      <c r="AN60">
        <v>0</v>
      </c>
      <c r="AO60">
        <v>0.40578938399999998</v>
      </c>
      <c r="AP60">
        <v>0.52059840000000002</v>
      </c>
      <c r="AQ60">
        <v>0</v>
      </c>
      <c r="AR60">
        <v>12.61872</v>
      </c>
      <c r="AS60">
        <v>8.1019352819999977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20.815656114098992</v>
      </c>
      <c r="BB60">
        <f t="shared" si="0"/>
        <v>709.55826039586339</v>
      </c>
    </row>
    <row r="61" spans="1:54">
      <c r="A61" t="s">
        <v>103</v>
      </c>
      <c r="B61">
        <v>0</v>
      </c>
      <c r="C61">
        <v>0</v>
      </c>
      <c r="D61">
        <v>1.5777558579108681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165.03264439402884</v>
      </c>
      <c r="L61">
        <v>54.615441657182714</v>
      </c>
      <c r="M61">
        <v>0</v>
      </c>
      <c r="N61">
        <v>29.997058823529411</v>
      </c>
      <c r="O61">
        <v>50.3761918386882</v>
      </c>
      <c r="P61">
        <v>62.243063068600947</v>
      </c>
      <c r="Q61">
        <v>5.5399528079282678</v>
      </c>
      <c r="R61">
        <v>5.3865691224489796</v>
      </c>
      <c r="S61">
        <v>6.7004505070202809</v>
      </c>
      <c r="T61">
        <v>0</v>
      </c>
      <c r="U61">
        <v>228.1804483334972</v>
      </c>
      <c r="V61">
        <v>3.6242774566473988</v>
      </c>
      <c r="W61">
        <v>11.785036956521738</v>
      </c>
      <c r="X61">
        <v>24.981283232154073</v>
      </c>
      <c r="Y61">
        <v>0</v>
      </c>
      <c r="Z61">
        <v>1.6646652000000002</v>
      </c>
      <c r="AA61">
        <v>10.032999999999999</v>
      </c>
      <c r="AB61">
        <v>0</v>
      </c>
      <c r="AC61">
        <v>2.4581713599999997</v>
      </c>
      <c r="AD61">
        <v>4.6303691999999996</v>
      </c>
      <c r="AE61">
        <v>7.8211680000000001</v>
      </c>
      <c r="AF61">
        <v>0</v>
      </c>
      <c r="AG61">
        <v>0</v>
      </c>
      <c r="AH61">
        <v>11.882577199999998</v>
      </c>
      <c r="AI61">
        <v>0</v>
      </c>
      <c r="AJ61">
        <v>0</v>
      </c>
      <c r="AK61">
        <v>13.149839999999998</v>
      </c>
      <c r="AL61">
        <v>8.8530000000000015</v>
      </c>
      <c r="AM61">
        <v>2.681234285714285</v>
      </c>
      <c r="AN61">
        <v>0</v>
      </c>
      <c r="AO61">
        <v>0.39600682799999998</v>
      </c>
      <c r="AP61">
        <v>0.52059840000000002</v>
      </c>
      <c r="AQ61">
        <v>0</v>
      </c>
      <c r="AR61">
        <v>12.61872</v>
      </c>
      <c r="AS61">
        <v>8.1019352819999977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20.943266390049445</v>
      </c>
      <c r="BB61">
        <f t="shared" si="0"/>
        <v>713.90819342182397</v>
      </c>
    </row>
    <row r="62" spans="1:54">
      <c r="A62" t="s">
        <v>104</v>
      </c>
      <c r="B62">
        <v>0</v>
      </c>
      <c r="C62">
        <v>0</v>
      </c>
      <c r="D62">
        <v>1.5777558579108681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165.03264439402884</v>
      </c>
      <c r="L62">
        <v>54.615441657182714</v>
      </c>
      <c r="M62">
        <v>0</v>
      </c>
      <c r="N62">
        <v>29.997058823529411</v>
      </c>
      <c r="O62">
        <v>50.3761918386882</v>
      </c>
      <c r="P62">
        <v>62.243063068600947</v>
      </c>
      <c r="Q62">
        <v>5.5399528079282678</v>
      </c>
      <c r="R62">
        <v>5.3865691224489796</v>
      </c>
      <c r="S62">
        <v>6.7004505070202809</v>
      </c>
      <c r="T62">
        <v>0</v>
      </c>
      <c r="U62">
        <v>228.1804483334972</v>
      </c>
      <c r="V62">
        <v>3.6242774566473988</v>
      </c>
      <c r="W62">
        <v>11.785036956521738</v>
      </c>
      <c r="X62">
        <v>24.981283232154073</v>
      </c>
      <c r="Y62">
        <v>0</v>
      </c>
      <c r="Z62">
        <v>1.6646652000000002</v>
      </c>
      <c r="AA62">
        <v>10.032999999999999</v>
      </c>
      <c r="AB62">
        <v>0</v>
      </c>
      <c r="AC62">
        <v>2.4581713599999997</v>
      </c>
      <c r="AD62">
        <v>4.6303691999999996</v>
      </c>
      <c r="AE62">
        <v>7.8211680000000001</v>
      </c>
      <c r="AF62">
        <v>0</v>
      </c>
      <c r="AG62">
        <v>0</v>
      </c>
      <c r="AH62">
        <v>11.882577199999998</v>
      </c>
      <c r="AI62">
        <v>0</v>
      </c>
      <c r="AJ62">
        <v>0</v>
      </c>
      <c r="AK62">
        <v>13.149839999999998</v>
      </c>
      <c r="AL62">
        <v>8.8530000000000015</v>
      </c>
      <c r="AM62">
        <v>2.681234285714285</v>
      </c>
      <c r="AN62">
        <v>0</v>
      </c>
      <c r="AO62">
        <v>0.39100353599999998</v>
      </c>
      <c r="AP62">
        <v>0.52059840000000002</v>
      </c>
      <c r="AQ62">
        <v>0</v>
      </c>
      <c r="AR62">
        <v>12.61872</v>
      </c>
      <c r="AS62">
        <v>8.1019352819999977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20.943123642049443</v>
      </c>
      <c r="BB62">
        <f t="shared" si="0"/>
        <v>713.90333287782391</v>
      </c>
    </row>
    <row r="63" spans="1:54">
      <c r="A63" t="s">
        <v>105</v>
      </c>
      <c r="B63">
        <v>0</v>
      </c>
      <c r="C63">
        <v>0</v>
      </c>
      <c r="D63">
        <v>1.5777558579108681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165.03264439402884</v>
      </c>
      <c r="L63">
        <v>54.615441657182714</v>
      </c>
      <c r="M63">
        <v>0</v>
      </c>
      <c r="N63">
        <v>29.997058823529411</v>
      </c>
      <c r="O63">
        <v>50.3761918386882</v>
      </c>
      <c r="P63">
        <v>62.243063068600947</v>
      </c>
      <c r="Q63">
        <v>5.5399528079282678</v>
      </c>
      <c r="R63">
        <v>5.3865691224489796</v>
      </c>
      <c r="S63">
        <v>6.7004505070202809</v>
      </c>
      <c r="T63">
        <v>0</v>
      </c>
      <c r="U63">
        <v>228.1804483334972</v>
      </c>
      <c r="V63">
        <v>3.6242774566473988</v>
      </c>
      <c r="W63">
        <v>11.785036956521738</v>
      </c>
      <c r="X63">
        <v>24.981283232154073</v>
      </c>
      <c r="Y63">
        <v>0</v>
      </c>
      <c r="Z63">
        <v>1.6646652000000002</v>
      </c>
      <c r="AA63">
        <v>10.032999999999999</v>
      </c>
      <c r="AB63">
        <v>0</v>
      </c>
      <c r="AC63">
        <v>2.4581713599999997</v>
      </c>
      <c r="AD63">
        <v>4.6303691999999996</v>
      </c>
      <c r="AE63">
        <v>7.8211680000000001</v>
      </c>
      <c r="AF63">
        <v>0</v>
      </c>
      <c r="AG63">
        <v>0</v>
      </c>
      <c r="AH63">
        <v>17.8238658</v>
      </c>
      <c r="AI63">
        <v>0</v>
      </c>
      <c r="AJ63">
        <v>0</v>
      </c>
      <c r="AK63">
        <v>13.149839999999998</v>
      </c>
      <c r="AL63">
        <v>8.8530000000000015</v>
      </c>
      <c r="AM63">
        <v>2.681234285714285</v>
      </c>
      <c r="AN63">
        <v>0</v>
      </c>
      <c r="AO63">
        <v>0.39003274799999998</v>
      </c>
      <c r="AP63">
        <v>0.52059840000000002</v>
      </c>
      <c r="AQ63">
        <v>0</v>
      </c>
      <c r="AR63">
        <v>12.61872</v>
      </c>
      <c r="AS63">
        <v>8.1019352819999977</v>
      </c>
      <c r="AT63">
        <v>0</v>
      </c>
      <c r="AU63">
        <v>0</v>
      </c>
      <c r="AV63">
        <v>0</v>
      </c>
      <c r="AW63">
        <v>0</v>
      </c>
      <c r="AX63">
        <v>3.1504150298889835</v>
      </c>
      <c r="AY63">
        <v>0</v>
      </c>
      <c r="AZ63">
        <v>0</v>
      </c>
      <c r="BA63">
        <v>21.202209852401285</v>
      </c>
      <c r="BB63">
        <f t="shared" si="0"/>
        <v>722.73497950936098</v>
      </c>
    </row>
    <row r="64" spans="1:54">
      <c r="A64" t="s">
        <v>106</v>
      </c>
      <c r="B64">
        <v>0</v>
      </c>
      <c r="C64">
        <v>0</v>
      </c>
      <c r="D64">
        <v>1.5777558579108681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165.03264439402884</v>
      </c>
      <c r="L64">
        <v>54.615441657182714</v>
      </c>
      <c r="M64">
        <v>0</v>
      </c>
      <c r="N64">
        <v>29.997058823529411</v>
      </c>
      <c r="O64">
        <v>50.3761918386882</v>
      </c>
      <c r="P64">
        <v>62.243063068600947</v>
      </c>
      <c r="Q64">
        <v>5.5399528079282678</v>
      </c>
      <c r="R64">
        <v>5.3865691224489796</v>
      </c>
      <c r="S64">
        <v>6.7004505070202809</v>
      </c>
      <c r="T64">
        <v>0</v>
      </c>
      <c r="U64">
        <v>228.1804483334972</v>
      </c>
      <c r="V64">
        <v>3.6242774566473988</v>
      </c>
      <c r="W64">
        <v>11.785036956521738</v>
      </c>
      <c r="X64">
        <v>24.981283232154073</v>
      </c>
      <c r="Y64">
        <v>0</v>
      </c>
      <c r="Z64">
        <v>1.6646652000000002</v>
      </c>
      <c r="AA64">
        <v>10.032999999999999</v>
      </c>
      <c r="AB64">
        <v>0</v>
      </c>
      <c r="AC64">
        <v>2.4581713599999997</v>
      </c>
      <c r="AD64">
        <v>4.6303691999999996</v>
      </c>
      <c r="AE64">
        <v>7.8211680000000001</v>
      </c>
      <c r="AF64">
        <v>0</v>
      </c>
      <c r="AG64">
        <v>0</v>
      </c>
      <c r="AH64">
        <v>17.8238658</v>
      </c>
      <c r="AI64">
        <v>0</v>
      </c>
      <c r="AJ64">
        <v>0</v>
      </c>
      <c r="AK64">
        <v>13.149839999999998</v>
      </c>
      <c r="AL64">
        <v>8.8530000000000015</v>
      </c>
      <c r="AM64">
        <v>2.681234285714285</v>
      </c>
      <c r="AN64">
        <v>0</v>
      </c>
      <c r="AO64">
        <v>0.39085418399999999</v>
      </c>
      <c r="AP64">
        <v>0.52059840000000002</v>
      </c>
      <c r="AQ64">
        <v>0</v>
      </c>
      <c r="AR64">
        <v>12.61872</v>
      </c>
      <c r="AS64">
        <v>8.1019352819999977</v>
      </c>
      <c r="AT64">
        <v>0</v>
      </c>
      <c r="AU64">
        <v>0</v>
      </c>
      <c r="AV64">
        <v>0</v>
      </c>
      <c r="AW64">
        <v>0</v>
      </c>
      <c r="AX64">
        <v>3.1504150298889835</v>
      </c>
      <c r="AY64">
        <v>0</v>
      </c>
      <c r="AZ64">
        <v>0</v>
      </c>
      <c r="BA64">
        <v>21.202233220401286</v>
      </c>
      <c r="BB64">
        <f t="shared" si="0"/>
        <v>722.73577757736109</v>
      </c>
    </row>
    <row r="65" spans="1:54">
      <c r="A65" t="s">
        <v>107</v>
      </c>
      <c r="B65">
        <v>0</v>
      </c>
      <c r="C65">
        <v>0</v>
      </c>
      <c r="D65">
        <v>1.5777558579108681</v>
      </c>
      <c r="E65">
        <v>0</v>
      </c>
      <c r="F65">
        <v>0</v>
      </c>
      <c r="G65">
        <v>0</v>
      </c>
      <c r="H65">
        <v>0</v>
      </c>
      <c r="I65">
        <v>0</v>
      </c>
      <c r="J65">
        <v>0.26957183000516993</v>
      </c>
      <c r="K65">
        <v>165.03264439402884</v>
      </c>
      <c r="L65">
        <v>54.615441657182714</v>
      </c>
      <c r="M65">
        <v>0</v>
      </c>
      <c r="N65">
        <v>29.997058823529411</v>
      </c>
      <c r="O65">
        <v>50.3761918386882</v>
      </c>
      <c r="P65">
        <v>62.243063068600947</v>
      </c>
      <c r="Q65">
        <v>5.5399528079282678</v>
      </c>
      <c r="R65">
        <v>5.3865691224489796</v>
      </c>
      <c r="S65">
        <v>6.7004505070202809</v>
      </c>
      <c r="T65">
        <v>0</v>
      </c>
      <c r="U65">
        <v>228.1804483334972</v>
      </c>
      <c r="V65">
        <v>3.6242774566473988</v>
      </c>
      <c r="W65">
        <v>11.785036956521738</v>
      </c>
      <c r="X65">
        <v>24.981283232154073</v>
      </c>
      <c r="Y65">
        <v>0</v>
      </c>
      <c r="Z65">
        <v>1.6646652000000002</v>
      </c>
      <c r="AA65">
        <v>9.6316799999999994</v>
      </c>
      <c r="AB65">
        <v>0</v>
      </c>
      <c r="AC65">
        <v>2.4581713599999997</v>
      </c>
      <c r="AD65">
        <v>4.6303691999999996</v>
      </c>
      <c r="AE65">
        <v>7.8211680000000001</v>
      </c>
      <c r="AF65">
        <v>0</v>
      </c>
      <c r="AG65">
        <v>0</v>
      </c>
      <c r="AH65">
        <v>17.8238658</v>
      </c>
      <c r="AI65">
        <v>0</v>
      </c>
      <c r="AJ65">
        <v>0</v>
      </c>
      <c r="AK65">
        <v>13.149839999999998</v>
      </c>
      <c r="AL65">
        <v>8.8530000000000015</v>
      </c>
      <c r="AM65">
        <v>2.681234285714285</v>
      </c>
      <c r="AN65">
        <v>0</v>
      </c>
      <c r="AO65">
        <v>0.40153285199999994</v>
      </c>
      <c r="AP65">
        <v>0.61821059999999994</v>
      </c>
      <c r="AQ65">
        <v>0</v>
      </c>
      <c r="AR65">
        <v>12.61872</v>
      </c>
      <c r="AS65">
        <v>8.1019352819999977</v>
      </c>
      <c r="AT65">
        <v>0</v>
      </c>
      <c r="AU65">
        <v>0</v>
      </c>
      <c r="AV65">
        <v>0</v>
      </c>
      <c r="AW65">
        <v>0</v>
      </c>
      <c r="AX65">
        <v>3.1504150298889835</v>
      </c>
      <c r="AY65">
        <v>0</v>
      </c>
      <c r="AZ65">
        <v>0</v>
      </c>
      <c r="BA65">
        <v>21.201564497556436</v>
      </c>
      <c r="BB65">
        <f t="shared" si="0"/>
        <v>722.71298899821079</v>
      </c>
    </row>
    <row r="66" spans="1:54">
      <c r="A66" t="s">
        <v>108</v>
      </c>
      <c r="B66">
        <v>0</v>
      </c>
      <c r="C66">
        <v>0</v>
      </c>
      <c r="D66">
        <v>1.5777558579108681</v>
      </c>
      <c r="E66">
        <v>0</v>
      </c>
      <c r="F66">
        <v>0</v>
      </c>
      <c r="G66">
        <v>0</v>
      </c>
      <c r="H66">
        <v>0</v>
      </c>
      <c r="I66">
        <v>0</v>
      </c>
      <c r="J66">
        <v>0.26957183000516993</v>
      </c>
      <c r="K66">
        <v>165.03264439402884</v>
      </c>
      <c r="L66">
        <v>54.615441657182714</v>
      </c>
      <c r="M66">
        <v>0</v>
      </c>
      <c r="N66">
        <v>29.997058823529411</v>
      </c>
      <c r="O66">
        <v>50.3761918386882</v>
      </c>
      <c r="P66">
        <v>62.243063068600947</v>
      </c>
      <c r="Q66">
        <v>5.5399528079282678</v>
      </c>
      <c r="R66">
        <v>5.3865691224489796</v>
      </c>
      <c r="S66">
        <v>6.7004505070202809</v>
      </c>
      <c r="T66">
        <v>0</v>
      </c>
      <c r="U66">
        <v>228.1804483334972</v>
      </c>
      <c r="V66">
        <v>3.6242774566473988</v>
      </c>
      <c r="W66">
        <v>11.785036956521738</v>
      </c>
      <c r="X66">
        <v>24.981283232154073</v>
      </c>
      <c r="Y66">
        <v>0</v>
      </c>
      <c r="Z66">
        <v>1.6646652000000002</v>
      </c>
      <c r="AA66">
        <v>7.1234299999999999</v>
      </c>
      <c r="AB66">
        <v>0</v>
      </c>
      <c r="AC66">
        <v>4.9163427199999994</v>
      </c>
      <c r="AD66">
        <v>4.6303691999999996</v>
      </c>
      <c r="AE66">
        <v>7.8211680000000001</v>
      </c>
      <c r="AF66">
        <v>0</v>
      </c>
      <c r="AG66">
        <v>0</v>
      </c>
      <c r="AH66">
        <v>17.8238658</v>
      </c>
      <c r="AI66">
        <v>0</v>
      </c>
      <c r="AJ66">
        <v>0</v>
      </c>
      <c r="AK66">
        <v>13.149839999999998</v>
      </c>
      <c r="AL66">
        <v>8.8530000000000015</v>
      </c>
      <c r="AM66">
        <v>2.681234285714285</v>
      </c>
      <c r="AN66">
        <v>0</v>
      </c>
      <c r="AO66">
        <v>0.400562064</v>
      </c>
      <c r="AP66">
        <v>0.61821059999999994</v>
      </c>
      <c r="AQ66">
        <v>0</v>
      </c>
      <c r="AR66">
        <v>12.61872</v>
      </c>
      <c r="AS66">
        <v>8.1019352819999977</v>
      </c>
      <c r="AT66">
        <v>0</v>
      </c>
      <c r="AU66">
        <v>0</v>
      </c>
      <c r="AV66">
        <v>0</v>
      </c>
      <c r="AW66">
        <v>0</v>
      </c>
      <c r="AX66">
        <v>3.1504150298889835</v>
      </c>
      <c r="AY66">
        <v>0</v>
      </c>
      <c r="AZ66">
        <v>0</v>
      </c>
      <c r="BA66">
        <v>21.200109585556437</v>
      </c>
      <c r="BB66">
        <f t="shared" si="0"/>
        <v>722.66339448221083</v>
      </c>
    </row>
    <row r="67" spans="1:54">
      <c r="A67" t="s">
        <v>109</v>
      </c>
      <c r="B67">
        <v>0</v>
      </c>
      <c r="C67">
        <v>0</v>
      </c>
      <c r="D67">
        <v>1.5777558579108681</v>
      </c>
      <c r="E67">
        <v>0</v>
      </c>
      <c r="F67">
        <v>0</v>
      </c>
      <c r="G67">
        <v>0</v>
      </c>
      <c r="H67">
        <v>0</v>
      </c>
      <c r="I67">
        <v>0</v>
      </c>
      <c r="J67">
        <v>0.26957183000516993</v>
      </c>
      <c r="K67">
        <v>165.03264439402884</v>
      </c>
      <c r="L67">
        <v>54.615441657182714</v>
      </c>
      <c r="M67">
        <v>0</v>
      </c>
      <c r="N67">
        <v>29.997058823529411</v>
      </c>
      <c r="O67">
        <v>50.3761918386882</v>
      </c>
      <c r="P67">
        <v>62.243063068600947</v>
      </c>
      <c r="Q67">
        <v>5.5399528079282678</v>
      </c>
      <c r="R67">
        <v>5.3865691224489796</v>
      </c>
      <c r="S67">
        <v>6.7004505070202809</v>
      </c>
      <c r="T67">
        <v>0</v>
      </c>
      <c r="U67">
        <v>228.1804483334972</v>
      </c>
      <c r="V67">
        <v>3.6242774566473988</v>
      </c>
      <c r="W67">
        <v>11.785036956521738</v>
      </c>
      <c r="X67">
        <v>24.981283232154073</v>
      </c>
      <c r="Y67">
        <v>0</v>
      </c>
      <c r="Z67">
        <v>1.6646652000000002</v>
      </c>
      <c r="AA67">
        <v>3.551682</v>
      </c>
      <c r="AB67">
        <v>3.3181036000000002</v>
      </c>
      <c r="AC67">
        <v>4.9163427199999994</v>
      </c>
      <c r="AD67">
        <v>4.6303691999999996</v>
      </c>
      <c r="AE67">
        <v>7.8211680000000001</v>
      </c>
      <c r="AF67">
        <v>0</v>
      </c>
      <c r="AG67">
        <v>0</v>
      </c>
      <c r="AH67">
        <v>20.445729999999998</v>
      </c>
      <c r="AI67">
        <v>0</v>
      </c>
      <c r="AJ67">
        <v>0</v>
      </c>
      <c r="AK67">
        <v>13.149839999999998</v>
      </c>
      <c r="AL67">
        <v>8.8530000000000015</v>
      </c>
      <c r="AM67">
        <v>2.681234285714285</v>
      </c>
      <c r="AN67">
        <v>0</v>
      </c>
      <c r="AO67">
        <v>0.38809117199999998</v>
      </c>
      <c r="AP67">
        <v>0.61821059999999994</v>
      </c>
      <c r="AQ67">
        <v>0</v>
      </c>
      <c r="AR67">
        <v>12.61872</v>
      </c>
      <c r="AS67">
        <v>8.1019352819999977</v>
      </c>
      <c r="AT67">
        <v>0</v>
      </c>
      <c r="AU67">
        <v>0</v>
      </c>
      <c r="AV67">
        <v>0</v>
      </c>
      <c r="AW67">
        <v>0</v>
      </c>
      <c r="AX67">
        <v>3.1504150298889835</v>
      </c>
      <c r="AY67">
        <v>0</v>
      </c>
      <c r="AZ67">
        <v>0</v>
      </c>
      <c r="BA67">
        <v>21.267248897556431</v>
      </c>
      <c r="BB67">
        <f t="shared" si="0"/>
        <v>724.95200407821085</v>
      </c>
    </row>
    <row r="68" spans="1:54">
      <c r="A68" t="s">
        <v>110</v>
      </c>
      <c r="B68">
        <v>0</v>
      </c>
      <c r="C68">
        <v>0</v>
      </c>
      <c r="D68">
        <v>1.5777558579108681</v>
      </c>
      <c r="E68">
        <v>0</v>
      </c>
      <c r="F68">
        <v>0</v>
      </c>
      <c r="G68">
        <v>0</v>
      </c>
      <c r="H68">
        <v>0</v>
      </c>
      <c r="I68">
        <v>0</v>
      </c>
      <c r="J68">
        <v>0.26957183000516993</v>
      </c>
      <c r="K68">
        <v>165.03264439402884</v>
      </c>
      <c r="L68">
        <v>54.615441657182714</v>
      </c>
      <c r="M68">
        <v>0</v>
      </c>
      <c r="N68">
        <v>29.997058823529411</v>
      </c>
      <c r="O68">
        <v>50.3761918386882</v>
      </c>
      <c r="P68">
        <v>62.243063068600947</v>
      </c>
      <c r="Q68">
        <v>5.5399528079282678</v>
      </c>
      <c r="R68">
        <v>5.3865691224489796</v>
      </c>
      <c r="S68">
        <v>6.7004505070202809</v>
      </c>
      <c r="T68">
        <v>0</v>
      </c>
      <c r="U68">
        <v>228.1804483334972</v>
      </c>
      <c r="V68">
        <v>3.6242774566473988</v>
      </c>
      <c r="W68">
        <v>11.785036956521738</v>
      </c>
      <c r="X68">
        <v>24.981283232154073</v>
      </c>
      <c r="Y68">
        <v>0</v>
      </c>
      <c r="Z68">
        <v>1.6646652000000002</v>
      </c>
      <c r="AA68">
        <v>3.551682</v>
      </c>
      <c r="AB68">
        <v>3.3181036000000002</v>
      </c>
      <c r="AC68">
        <v>4.9163427199999994</v>
      </c>
      <c r="AD68">
        <v>4.6303691999999996</v>
      </c>
      <c r="AE68">
        <v>7.8211680000000001</v>
      </c>
      <c r="AF68">
        <v>0</v>
      </c>
      <c r="AG68">
        <v>0</v>
      </c>
      <c r="AH68">
        <v>20.445729999999998</v>
      </c>
      <c r="AI68">
        <v>0</v>
      </c>
      <c r="AJ68">
        <v>0</v>
      </c>
      <c r="AK68">
        <v>13.149839999999998</v>
      </c>
      <c r="AL68">
        <v>8.8530000000000015</v>
      </c>
      <c r="AM68">
        <v>2.681234285714285</v>
      </c>
      <c r="AN68">
        <v>0</v>
      </c>
      <c r="AO68">
        <v>0.353740212</v>
      </c>
      <c r="AP68">
        <v>0.61821059999999994</v>
      </c>
      <c r="AQ68">
        <v>0</v>
      </c>
      <c r="AR68">
        <v>12.61872</v>
      </c>
      <c r="AS68">
        <v>8.1019352819999977</v>
      </c>
      <c r="AT68">
        <v>0</v>
      </c>
      <c r="AU68">
        <v>0</v>
      </c>
      <c r="AV68">
        <v>0</v>
      </c>
      <c r="AW68">
        <v>0</v>
      </c>
      <c r="AX68">
        <v>3.1504150298889835</v>
      </c>
      <c r="AY68">
        <v>0</v>
      </c>
      <c r="AZ68">
        <v>0</v>
      </c>
      <c r="BA68">
        <v>21.266269727556431</v>
      </c>
      <c r="BB68">
        <f t="shared" ref="BB68:BB99" si="1">SUM(B68:AZ68)-BA68</f>
        <v>724.91863228821092</v>
      </c>
    </row>
    <row r="69" spans="1:54">
      <c r="A69" t="s">
        <v>111</v>
      </c>
      <c r="B69">
        <v>0</v>
      </c>
      <c r="C69">
        <v>0</v>
      </c>
      <c r="D69">
        <v>1.5777558579108681</v>
      </c>
      <c r="E69">
        <v>0</v>
      </c>
      <c r="F69">
        <v>0</v>
      </c>
      <c r="G69">
        <v>0</v>
      </c>
      <c r="H69">
        <v>0</v>
      </c>
      <c r="I69">
        <v>0</v>
      </c>
      <c r="J69">
        <v>0.26957183000516993</v>
      </c>
      <c r="K69">
        <v>165.03264439402884</v>
      </c>
      <c r="L69">
        <v>54.615441657182714</v>
      </c>
      <c r="M69">
        <v>0</v>
      </c>
      <c r="N69">
        <v>29.997058823529411</v>
      </c>
      <c r="O69">
        <v>50.3761918386882</v>
      </c>
      <c r="P69">
        <v>62.243063068600947</v>
      </c>
      <c r="Q69">
        <v>5.5399528079282678</v>
      </c>
      <c r="R69">
        <v>5.3865691224489796</v>
      </c>
      <c r="S69">
        <v>6.7004505070202809</v>
      </c>
      <c r="T69">
        <v>0</v>
      </c>
      <c r="U69">
        <v>228.1804483334972</v>
      </c>
      <c r="V69">
        <v>3.6242774566473988</v>
      </c>
      <c r="W69">
        <v>11.785036956521738</v>
      </c>
      <c r="X69">
        <v>24.981283232154073</v>
      </c>
      <c r="Y69">
        <v>0</v>
      </c>
      <c r="Z69">
        <v>1.6646652000000002</v>
      </c>
      <c r="AA69">
        <v>3.5685374400000001</v>
      </c>
      <c r="AB69">
        <v>3.3181036000000002</v>
      </c>
      <c r="AC69">
        <v>4.9163427199999994</v>
      </c>
      <c r="AD69">
        <v>4.6303691999999996</v>
      </c>
      <c r="AE69">
        <v>7.8211680000000001</v>
      </c>
      <c r="AF69">
        <v>0</v>
      </c>
      <c r="AG69">
        <v>0</v>
      </c>
      <c r="AH69">
        <v>20.445729999999998</v>
      </c>
      <c r="AI69">
        <v>0</v>
      </c>
      <c r="AJ69">
        <v>0</v>
      </c>
      <c r="AK69">
        <v>13.149839999999998</v>
      </c>
      <c r="AL69">
        <v>5.3118000000000016</v>
      </c>
      <c r="AM69">
        <v>2.681234285714285</v>
      </c>
      <c r="AN69">
        <v>0</v>
      </c>
      <c r="AO69">
        <v>0.32633412000000001</v>
      </c>
      <c r="AP69">
        <v>0.61821059999999994</v>
      </c>
      <c r="AQ69">
        <v>0</v>
      </c>
      <c r="AR69">
        <v>12.61872</v>
      </c>
      <c r="AS69">
        <v>8.1019352819999977</v>
      </c>
      <c r="AT69">
        <v>0</v>
      </c>
      <c r="AU69">
        <v>0</v>
      </c>
      <c r="AV69">
        <v>0</v>
      </c>
      <c r="AW69">
        <v>0</v>
      </c>
      <c r="AX69">
        <v>3.1504150298889835</v>
      </c>
      <c r="AY69">
        <v>0</v>
      </c>
      <c r="AZ69">
        <v>0</v>
      </c>
      <c r="BA69">
        <v>21.165044791556436</v>
      </c>
      <c r="BB69">
        <f t="shared" si="1"/>
        <v>721.46810657221079</v>
      </c>
    </row>
    <row r="70" spans="1:54">
      <c r="A70" t="s">
        <v>112</v>
      </c>
      <c r="B70">
        <v>0</v>
      </c>
      <c r="C70">
        <v>0</v>
      </c>
      <c r="D70">
        <v>1.5777558579108681</v>
      </c>
      <c r="E70">
        <v>0</v>
      </c>
      <c r="F70">
        <v>0</v>
      </c>
      <c r="G70">
        <v>0</v>
      </c>
      <c r="H70">
        <v>0</v>
      </c>
      <c r="I70">
        <v>0</v>
      </c>
      <c r="J70">
        <v>0.26957183000516993</v>
      </c>
      <c r="K70">
        <v>165.03264439402884</v>
      </c>
      <c r="L70">
        <v>54.615441657182714</v>
      </c>
      <c r="M70">
        <v>0</v>
      </c>
      <c r="N70">
        <v>29.997058823529411</v>
      </c>
      <c r="O70">
        <v>50.3761918386882</v>
      </c>
      <c r="P70">
        <v>62.243063068600947</v>
      </c>
      <c r="Q70">
        <v>5.5399528079282678</v>
      </c>
      <c r="R70">
        <v>5.3865691224489796</v>
      </c>
      <c r="S70">
        <v>6.7004505070202809</v>
      </c>
      <c r="T70">
        <v>0</v>
      </c>
      <c r="U70">
        <v>228.1804483334972</v>
      </c>
      <c r="V70">
        <v>3.6242774566473988</v>
      </c>
      <c r="W70">
        <v>11.785036956521738</v>
      </c>
      <c r="X70">
        <v>24.981283232154073</v>
      </c>
      <c r="Y70">
        <v>0</v>
      </c>
      <c r="Z70">
        <v>1.6646652000000002</v>
      </c>
      <c r="AA70">
        <v>3.5685374400000001</v>
      </c>
      <c r="AB70">
        <v>6.6700653999999995</v>
      </c>
      <c r="AC70">
        <v>4.9163427199999994</v>
      </c>
      <c r="AD70">
        <v>4.6303691999999996</v>
      </c>
      <c r="AE70">
        <v>7.8211680000000001</v>
      </c>
      <c r="AF70">
        <v>0</v>
      </c>
      <c r="AG70">
        <v>0</v>
      </c>
      <c r="AH70">
        <v>20.445729999999998</v>
      </c>
      <c r="AI70">
        <v>0</v>
      </c>
      <c r="AJ70">
        <v>0</v>
      </c>
      <c r="AK70">
        <v>13.149839999999998</v>
      </c>
      <c r="AL70">
        <v>5.3118000000000016</v>
      </c>
      <c r="AM70">
        <v>2.681234285714285</v>
      </c>
      <c r="AN70">
        <v>0</v>
      </c>
      <c r="AO70">
        <v>0.30744109200000003</v>
      </c>
      <c r="AP70">
        <v>0.61821059999999994</v>
      </c>
      <c r="AQ70">
        <v>0</v>
      </c>
      <c r="AR70">
        <v>12.61872</v>
      </c>
      <c r="AS70">
        <v>8.1019352819999977</v>
      </c>
      <c r="AT70">
        <v>0</v>
      </c>
      <c r="AU70">
        <v>0</v>
      </c>
      <c r="AV70">
        <v>0</v>
      </c>
      <c r="AW70">
        <v>0</v>
      </c>
      <c r="AX70">
        <v>3.1504150298889835</v>
      </c>
      <c r="AY70">
        <v>0</v>
      </c>
      <c r="AZ70">
        <v>0</v>
      </c>
      <c r="BA70">
        <v>21.260037235556435</v>
      </c>
      <c r="BB70">
        <f t="shared" si="1"/>
        <v>724.70618290021082</v>
      </c>
    </row>
    <row r="71" spans="1:54">
      <c r="A71" t="s">
        <v>113</v>
      </c>
      <c r="B71">
        <v>0</v>
      </c>
      <c r="C71">
        <v>0</v>
      </c>
      <c r="D71">
        <v>1.5777558579108681</v>
      </c>
      <c r="E71">
        <v>0</v>
      </c>
      <c r="F71">
        <v>0</v>
      </c>
      <c r="G71">
        <v>0</v>
      </c>
      <c r="H71">
        <v>0</v>
      </c>
      <c r="I71">
        <v>0</v>
      </c>
      <c r="J71">
        <v>0.26957183000516993</v>
      </c>
      <c r="K71">
        <v>165.03264439402884</v>
      </c>
      <c r="L71">
        <v>54.615441657182714</v>
      </c>
      <c r="M71">
        <v>0</v>
      </c>
      <c r="N71">
        <v>29.997058823529411</v>
      </c>
      <c r="O71">
        <v>50.3761918386882</v>
      </c>
      <c r="P71">
        <v>62.243063068600947</v>
      </c>
      <c r="Q71">
        <v>5.5399528079282678</v>
      </c>
      <c r="R71">
        <v>5.3865691224489796</v>
      </c>
      <c r="S71">
        <v>6.7004505070202809</v>
      </c>
      <c r="T71">
        <v>0</v>
      </c>
      <c r="U71">
        <v>228.1804483334972</v>
      </c>
      <c r="V71">
        <v>3.6242774566473988</v>
      </c>
      <c r="W71">
        <v>11.785036956521738</v>
      </c>
      <c r="X71">
        <v>24.981283232154073</v>
      </c>
      <c r="Y71">
        <v>0</v>
      </c>
      <c r="Z71">
        <v>3.3527999999999993</v>
      </c>
      <c r="AA71">
        <v>3.5685374400000001</v>
      </c>
      <c r="AB71">
        <v>6.6700653999999995</v>
      </c>
      <c r="AC71">
        <v>4.9163427199999994</v>
      </c>
      <c r="AD71">
        <v>4.6303691999999996</v>
      </c>
      <c r="AE71">
        <v>7.8211680000000001</v>
      </c>
      <c r="AF71">
        <v>0</v>
      </c>
      <c r="AG71">
        <v>0</v>
      </c>
      <c r="AH71">
        <v>20.445729999999998</v>
      </c>
      <c r="AI71">
        <v>0</v>
      </c>
      <c r="AJ71">
        <v>0</v>
      </c>
      <c r="AK71">
        <v>13.149839999999998</v>
      </c>
      <c r="AL71">
        <v>5.3118000000000016</v>
      </c>
      <c r="AM71">
        <v>2.681234285714285</v>
      </c>
      <c r="AN71">
        <v>0</v>
      </c>
      <c r="AO71">
        <v>0.2784668039999999</v>
      </c>
      <c r="AP71">
        <v>0.61821059999999994</v>
      </c>
      <c r="AQ71">
        <v>0</v>
      </c>
      <c r="AR71">
        <v>12.61872</v>
      </c>
      <c r="AS71">
        <v>8.1019352819999977</v>
      </c>
      <c r="AT71">
        <v>0</v>
      </c>
      <c r="AU71">
        <v>0</v>
      </c>
      <c r="AV71">
        <v>0</v>
      </c>
      <c r="AW71">
        <v>0</v>
      </c>
      <c r="AX71">
        <v>3.1504150298889835</v>
      </c>
      <c r="AY71">
        <v>0</v>
      </c>
      <c r="AZ71">
        <v>0</v>
      </c>
      <c r="BA71">
        <v>21.307323399556434</v>
      </c>
      <c r="BB71">
        <f t="shared" si="1"/>
        <v>726.31805724821095</v>
      </c>
    </row>
    <row r="72" spans="1:54">
      <c r="A72" t="s">
        <v>114</v>
      </c>
      <c r="B72">
        <v>0</v>
      </c>
      <c r="C72">
        <v>0</v>
      </c>
      <c r="D72">
        <v>1.5777558579108681</v>
      </c>
      <c r="E72">
        <v>0</v>
      </c>
      <c r="F72">
        <v>0</v>
      </c>
      <c r="G72">
        <v>0</v>
      </c>
      <c r="H72">
        <v>0</v>
      </c>
      <c r="I72">
        <v>0</v>
      </c>
      <c r="J72">
        <v>0.26957183000516993</v>
      </c>
      <c r="K72">
        <v>165.03264439402884</v>
      </c>
      <c r="L72">
        <v>54.615441657182714</v>
      </c>
      <c r="M72">
        <v>0</v>
      </c>
      <c r="N72">
        <v>29.997058823529411</v>
      </c>
      <c r="O72">
        <v>50.3761918386882</v>
      </c>
      <c r="P72">
        <v>62.243063068600947</v>
      </c>
      <c r="Q72">
        <v>5.5399528079282678</v>
      </c>
      <c r="R72">
        <v>5.3865691224489796</v>
      </c>
      <c r="S72">
        <v>6.7004505070202809</v>
      </c>
      <c r="T72">
        <v>0</v>
      </c>
      <c r="U72">
        <v>228.1804483334972</v>
      </c>
      <c r="V72">
        <v>3.6242774566473988</v>
      </c>
      <c r="W72">
        <v>11.785036956521738</v>
      </c>
      <c r="X72">
        <v>24.981283232154073</v>
      </c>
      <c r="Y72">
        <v>0</v>
      </c>
      <c r="Z72">
        <v>3.3527999999999993</v>
      </c>
      <c r="AA72">
        <v>3.5685374400000001</v>
      </c>
      <c r="AB72">
        <v>6.6700653999999995</v>
      </c>
      <c r="AC72">
        <v>4.9163427199999994</v>
      </c>
      <c r="AD72">
        <v>4.6303691999999996</v>
      </c>
      <c r="AE72">
        <v>7.8211680000000001</v>
      </c>
      <c r="AF72">
        <v>0</v>
      </c>
      <c r="AG72">
        <v>0</v>
      </c>
      <c r="AH72">
        <v>20.445729999999998</v>
      </c>
      <c r="AI72">
        <v>0</v>
      </c>
      <c r="AJ72">
        <v>0</v>
      </c>
      <c r="AK72">
        <v>13.149839999999998</v>
      </c>
      <c r="AL72">
        <v>5.3118000000000016</v>
      </c>
      <c r="AM72">
        <v>2.681234285714285</v>
      </c>
      <c r="AN72">
        <v>0</v>
      </c>
      <c r="AO72">
        <v>0.24643080000000003</v>
      </c>
      <c r="AP72">
        <v>0.61821059999999994</v>
      </c>
      <c r="AQ72">
        <v>0</v>
      </c>
      <c r="AR72">
        <v>12.61872</v>
      </c>
      <c r="AS72">
        <v>8.1019352819999977</v>
      </c>
      <c r="AT72">
        <v>0</v>
      </c>
      <c r="AU72">
        <v>0</v>
      </c>
      <c r="AV72">
        <v>0</v>
      </c>
      <c r="AW72">
        <v>0</v>
      </c>
      <c r="AX72">
        <v>3.1504150298889835</v>
      </c>
      <c r="AY72">
        <v>0</v>
      </c>
      <c r="AZ72">
        <v>0</v>
      </c>
      <c r="BA72">
        <v>21.306410523556433</v>
      </c>
      <c r="BB72">
        <f t="shared" si="1"/>
        <v>726.28693412021096</v>
      </c>
    </row>
    <row r="73" spans="1:54">
      <c r="A73" t="s">
        <v>115</v>
      </c>
      <c r="B73">
        <v>0</v>
      </c>
      <c r="C73">
        <v>0</v>
      </c>
      <c r="D73">
        <v>1.5777558579108681</v>
      </c>
      <c r="E73">
        <v>0</v>
      </c>
      <c r="F73">
        <v>0</v>
      </c>
      <c r="G73">
        <v>0</v>
      </c>
      <c r="H73">
        <v>0</v>
      </c>
      <c r="I73">
        <v>0</v>
      </c>
      <c r="J73">
        <v>0.26957183000516993</v>
      </c>
      <c r="K73">
        <v>165.03264439402884</v>
      </c>
      <c r="L73">
        <v>54.615441657182714</v>
      </c>
      <c r="M73">
        <v>0</v>
      </c>
      <c r="N73">
        <v>29.997058823529411</v>
      </c>
      <c r="O73">
        <v>50.3761918386882</v>
      </c>
      <c r="P73">
        <v>62.243063068600947</v>
      </c>
      <c r="Q73">
        <v>5.5399528079282678</v>
      </c>
      <c r="R73">
        <v>5.3865691224489796</v>
      </c>
      <c r="S73">
        <v>6.7004505070202809</v>
      </c>
      <c r="T73">
        <v>0</v>
      </c>
      <c r="U73">
        <v>228.1804483334972</v>
      </c>
      <c r="V73">
        <v>3.6242774566473988</v>
      </c>
      <c r="W73">
        <v>11.785036956521738</v>
      </c>
      <c r="X73">
        <v>24.981283232154073</v>
      </c>
      <c r="Y73">
        <v>0</v>
      </c>
      <c r="Z73">
        <v>3.3527999999999993</v>
      </c>
      <c r="AA73">
        <v>3.5685374400000001</v>
      </c>
      <c r="AB73">
        <v>6.6700653999999995</v>
      </c>
      <c r="AC73">
        <v>4.9163427199999994</v>
      </c>
      <c r="AD73">
        <v>4.6303691999999996</v>
      </c>
      <c r="AE73">
        <v>7.8211680000000001</v>
      </c>
      <c r="AF73">
        <v>0</v>
      </c>
      <c r="AG73">
        <v>0</v>
      </c>
      <c r="AH73">
        <v>20.445729999999998</v>
      </c>
      <c r="AI73">
        <v>0</v>
      </c>
      <c r="AJ73">
        <v>0</v>
      </c>
      <c r="AK73">
        <v>13.149839999999998</v>
      </c>
      <c r="AL73">
        <v>5.3118000000000016</v>
      </c>
      <c r="AM73">
        <v>2.681234285714285</v>
      </c>
      <c r="AN73">
        <v>0</v>
      </c>
      <c r="AO73">
        <v>0.22051822799999998</v>
      </c>
      <c r="AP73">
        <v>0.61821059999999994</v>
      </c>
      <c r="AQ73">
        <v>0</v>
      </c>
      <c r="AR73">
        <v>12.61872</v>
      </c>
      <c r="AS73">
        <v>8.1019352819999977</v>
      </c>
      <c r="AT73">
        <v>0</v>
      </c>
      <c r="AU73">
        <v>0</v>
      </c>
      <c r="AV73">
        <v>0</v>
      </c>
      <c r="AW73">
        <v>0</v>
      </c>
      <c r="AX73">
        <v>3.1504150298889835</v>
      </c>
      <c r="AY73">
        <v>0</v>
      </c>
      <c r="AZ73">
        <v>0</v>
      </c>
      <c r="BA73">
        <v>21.305671891556432</v>
      </c>
      <c r="BB73">
        <f t="shared" si="1"/>
        <v>726.2617601802109</v>
      </c>
    </row>
    <row r="74" spans="1:54">
      <c r="A74" t="s">
        <v>116</v>
      </c>
      <c r="B74">
        <v>0</v>
      </c>
      <c r="C74">
        <v>0</v>
      </c>
      <c r="D74">
        <v>1.5777558579108681</v>
      </c>
      <c r="E74">
        <v>0</v>
      </c>
      <c r="F74">
        <v>0</v>
      </c>
      <c r="G74">
        <v>0</v>
      </c>
      <c r="H74">
        <v>0</v>
      </c>
      <c r="I74">
        <v>0</v>
      </c>
      <c r="J74">
        <v>0.26957183000516993</v>
      </c>
      <c r="K74">
        <v>165.03264439402884</v>
      </c>
      <c r="L74">
        <v>54.615441657182714</v>
      </c>
      <c r="M74">
        <v>0</v>
      </c>
      <c r="N74">
        <v>29.997058823529411</v>
      </c>
      <c r="O74">
        <v>50.3761918386882</v>
      </c>
      <c r="P74">
        <v>62.243063068600947</v>
      </c>
      <c r="Q74">
        <v>5.5399528079282678</v>
      </c>
      <c r="R74">
        <v>5.3865691224489796</v>
      </c>
      <c r="S74">
        <v>6.7004505070202809</v>
      </c>
      <c r="T74">
        <v>0</v>
      </c>
      <c r="U74">
        <v>228.1804483334972</v>
      </c>
      <c r="V74">
        <v>3.6242774566473988</v>
      </c>
      <c r="W74">
        <v>11.785036956521738</v>
      </c>
      <c r="X74">
        <v>24.981283232154073</v>
      </c>
      <c r="Y74">
        <v>0</v>
      </c>
      <c r="Z74">
        <v>3.3527999999999993</v>
      </c>
      <c r="AA74">
        <v>5.0164999999999997</v>
      </c>
      <c r="AB74">
        <v>6.6700653999999995</v>
      </c>
      <c r="AC74">
        <v>7.3745140799999982</v>
      </c>
      <c r="AD74">
        <v>4.6303691999999996</v>
      </c>
      <c r="AE74">
        <v>7.8211680000000001</v>
      </c>
      <c r="AF74">
        <v>0</v>
      </c>
      <c r="AG74">
        <v>0</v>
      </c>
      <c r="AH74">
        <v>20.445729999999998</v>
      </c>
      <c r="AI74">
        <v>0</v>
      </c>
      <c r="AJ74">
        <v>0</v>
      </c>
      <c r="AK74">
        <v>13.149839999999998</v>
      </c>
      <c r="AL74">
        <v>5.3118000000000016</v>
      </c>
      <c r="AM74">
        <v>4.0218514285714289</v>
      </c>
      <c r="AN74">
        <v>0</v>
      </c>
      <c r="AO74">
        <v>0.15569945999999998</v>
      </c>
      <c r="AP74">
        <v>0.61821059999999994</v>
      </c>
      <c r="AQ74">
        <v>0</v>
      </c>
      <c r="AR74">
        <v>12.61872</v>
      </c>
      <c r="AS74">
        <v>8.1019352819999977</v>
      </c>
      <c r="AT74">
        <v>0</v>
      </c>
      <c r="AU74">
        <v>0</v>
      </c>
      <c r="AV74">
        <v>0</v>
      </c>
      <c r="AW74">
        <v>0</v>
      </c>
      <c r="AX74">
        <v>3.1504150298889835</v>
      </c>
      <c r="AY74">
        <v>0</v>
      </c>
      <c r="AZ74">
        <v>0</v>
      </c>
      <c r="BA74">
        <v>21.453356685619919</v>
      </c>
      <c r="BB74">
        <f t="shared" si="1"/>
        <v>731.29600768100465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0.26957183000516993</v>
      </c>
      <c r="K75">
        <v>165.03264439402884</v>
      </c>
      <c r="L75">
        <v>54.615441657182714</v>
      </c>
      <c r="M75">
        <v>0</v>
      </c>
      <c r="N75">
        <v>29.997058823529411</v>
      </c>
      <c r="O75">
        <v>50.3761918386882</v>
      </c>
      <c r="P75">
        <v>62.243063068600947</v>
      </c>
      <c r="Q75">
        <v>5.5399528079282678</v>
      </c>
      <c r="R75">
        <v>5.3865691224489796</v>
      </c>
      <c r="S75">
        <v>6.7004505070202809</v>
      </c>
      <c r="T75">
        <v>0</v>
      </c>
      <c r="U75">
        <v>228.1804483334972</v>
      </c>
      <c r="V75">
        <v>3.6242774566473988</v>
      </c>
      <c r="W75">
        <v>11.785036956521738</v>
      </c>
      <c r="X75">
        <v>24.981283232154073</v>
      </c>
      <c r="Y75">
        <v>0</v>
      </c>
      <c r="Z75">
        <v>3.3527999999999993</v>
      </c>
      <c r="AA75">
        <v>7.1370748800000001</v>
      </c>
      <c r="AB75">
        <v>10.022027199999998</v>
      </c>
      <c r="AC75">
        <v>7.3745140799999982</v>
      </c>
      <c r="AD75">
        <v>4.6303691999999996</v>
      </c>
      <c r="AE75">
        <v>7.8211680000000001</v>
      </c>
      <c r="AF75">
        <v>0</v>
      </c>
      <c r="AG75">
        <v>0</v>
      </c>
      <c r="AH75">
        <v>20.445729999999998</v>
      </c>
      <c r="AI75">
        <v>0</v>
      </c>
      <c r="AJ75">
        <v>0</v>
      </c>
      <c r="AK75">
        <v>13.149839999999998</v>
      </c>
      <c r="AL75">
        <v>5.3118000000000016</v>
      </c>
      <c r="AM75">
        <v>4.0218514285714289</v>
      </c>
      <c r="AN75">
        <v>0</v>
      </c>
      <c r="AO75">
        <v>7.0344792000000003E-2</v>
      </c>
      <c r="AP75">
        <v>0.61821059999999994</v>
      </c>
      <c r="AQ75">
        <v>0</v>
      </c>
      <c r="AR75">
        <v>12.61872</v>
      </c>
      <c r="AS75">
        <v>8.1019352819999977</v>
      </c>
      <c r="AT75">
        <v>0</v>
      </c>
      <c r="AU75">
        <v>0</v>
      </c>
      <c r="AV75">
        <v>0</v>
      </c>
      <c r="AW75">
        <v>0</v>
      </c>
      <c r="AX75">
        <v>3.1504150298889835</v>
      </c>
      <c r="AY75">
        <v>0</v>
      </c>
      <c r="AZ75">
        <v>0</v>
      </c>
      <c r="BA75">
        <v>21.561925515669461</v>
      </c>
      <c r="BB75">
        <f t="shared" si="1"/>
        <v>734.99686500504424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0.26957183000516993</v>
      </c>
      <c r="K76">
        <v>165.03264439402884</v>
      </c>
      <c r="L76">
        <v>54.615441657182714</v>
      </c>
      <c r="M76">
        <v>0</v>
      </c>
      <c r="N76">
        <v>29.997058823529411</v>
      </c>
      <c r="O76">
        <v>50.3761918386882</v>
      </c>
      <c r="P76">
        <v>62.243063068600947</v>
      </c>
      <c r="Q76">
        <v>5.5399528079282678</v>
      </c>
      <c r="R76">
        <v>5.3865691224489796</v>
      </c>
      <c r="S76">
        <v>6.7004505070202809</v>
      </c>
      <c r="T76">
        <v>0</v>
      </c>
      <c r="U76">
        <v>228.1804483334972</v>
      </c>
      <c r="V76">
        <v>3.6242774566473988</v>
      </c>
      <c r="W76">
        <v>11.785036956521738</v>
      </c>
      <c r="X76">
        <v>24.981283232154073</v>
      </c>
      <c r="Y76">
        <v>0</v>
      </c>
      <c r="Z76">
        <v>3.3527999999999993</v>
      </c>
      <c r="AA76">
        <v>10.032999999999999</v>
      </c>
      <c r="AB76">
        <v>10.022027199999998</v>
      </c>
      <c r="AC76">
        <v>7.3745140799999982</v>
      </c>
      <c r="AD76">
        <v>4.6303691999999996</v>
      </c>
      <c r="AE76">
        <v>7.8211680000000001</v>
      </c>
      <c r="AF76">
        <v>0</v>
      </c>
      <c r="AG76">
        <v>0</v>
      </c>
      <c r="AH76">
        <v>23.765154399999997</v>
      </c>
      <c r="AI76">
        <v>0.64668399999999993</v>
      </c>
      <c r="AJ76">
        <v>0</v>
      </c>
      <c r="AK76">
        <v>13.149839999999998</v>
      </c>
      <c r="AL76">
        <v>5.3118000000000016</v>
      </c>
      <c r="AM76">
        <v>4.0218514285714289</v>
      </c>
      <c r="AN76">
        <v>0</v>
      </c>
      <c r="AO76">
        <v>5.4812183999999993E-2</v>
      </c>
      <c r="AP76">
        <v>0.61821059999999994</v>
      </c>
      <c r="AQ76">
        <v>0</v>
      </c>
      <c r="AR76">
        <v>12.61872</v>
      </c>
      <c r="AS76">
        <v>8.1019352819999977</v>
      </c>
      <c r="AT76">
        <v>0</v>
      </c>
      <c r="AU76">
        <v>0</v>
      </c>
      <c r="AV76">
        <v>0</v>
      </c>
      <c r="AW76">
        <v>0</v>
      </c>
      <c r="AX76">
        <v>3.1504150298889835</v>
      </c>
      <c r="AY76">
        <v>0</v>
      </c>
      <c r="AZ76">
        <v>0</v>
      </c>
      <c r="BA76">
        <v>21.757050601669466</v>
      </c>
      <c r="BB76">
        <f t="shared" si="1"/>
        <v>741.6482408310444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0.26957183000516993</v>
      </c>
      <c r="K77">
        <v>165.03264439402884</v>
      </c>
      <c r="L77">
        <v>54.615441657182714</v>
      </c>
      <c r="M77">
        <v>0</v>
      </c>
      <c r="N77">
        <v>29.997058823529411</v>
      </c>
      <c r="O77">
        <v>50.3761918386882</v>
      </c>
      <c r="P77">
        <v>62.243063068600947</v>
      </c>
      <c r="Q77">
        <v>5.5399528079282678</v>
      </c>
      <c r="R77">
        <v>5.3865691224489796</v>
      </c>
      <c r="S77">
        <v>6.7004505070202809</v>
      </c>
      <c r="T77">
        <v>0</v>
      </c>
      <c r="U77">
        <v>228.1804483334972</v>
      </c>
      <c r="V77">
        <v>3.6242774566473988</v>
      </c>
      <c r="W77">
        <v>11.785036956521738</v>
      </c>
      <c r="X77">
        <v>24.981283232154073</v>
      </c>
      <c r="Y77">
        <v>0</v>
      </c>
      <c r="Z77">
        <v>3.3527999999999993</v>
      </c>
      <c r="AA77">
        <v>10.032999999999999</v>
      </c>
      <c r="AB77">
        <v>10.022027199999998</v>
      </c>
      <c r="AC77">
        <v>7.3745140799999982</v>
      </c>
      <c r="AD77">
        <v>6.9616594319999994</v>
      </c>
      <c r="AE77">
        <v>8.0166971999999994</v>
      </c>
      <c r="AF77">
        <v>0</v>
      </c>
      <c r="AG77">
        <v>0</v>
      </c>
      <c r="AH77">
        <v>30.067249999999994</v>
      </c>
      <c r="AI77">
        <v>0.97002599999999994</v>
      </c>
      <c r="AJ77">
        <v>0</v>
      </c>
      <c r="AK77">
        <v>13.149839999999998</v>
      </c>
      <c r="AL77">
        <v>5.3118000000000016</v>
      </c>
      <c r="AM77">
        <v>4.0218514285714289</v>
      </c>
      <c r="AN77">
        <v>0</v>
      </c>
      <c r="AO77">
        <v>6.2877191999999998E-2</v>
      </c>
      <c r="AP77">
        <v>0.61821059999999994</v>
      </c>
      <c r="AQ77">
        <v>0</v>
      </c>
      <c r="AR77">
        <v>12.61872</v>
      </c>
      <c r="AS77">
        <v>8.1019352819999977</v>
      </c>
      <c r="AT77">
        <v>0</v>
      </c>
      <c r="AU77">
        <v>0</v>
      </c>
      <c r="AV77">
        <v>0</v>
      </c>
      <c r="AW77">
        <v>0</v>
      </c>
      <c r="AX77">
        <v>3.1504150298889835</v>
      </c>
      <c r="AY77">
        <v>0</v>
      </c>
      <c r="AZ77">
        <v>0</v>
      </c>
      <c r="BA77">
        <v>22.018119929669457</v>
      </c>
      <c r="BB77">
        <f t="shared" si="1"/>
        <v>750.5474935430442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0.26957183000516993</v>
      </c>
      <c r="K78">
        <v>165.03264439402884</v>
      </c>
      <c r="L78">
        <v>54.615441657182714</v>
      </c>
      <c r="M78">
        <v>0</v>
      </c>
      <c r="N78">
        <v>29.997058823529411</v>
      </c>
      <c r="O78">
        <v>50.3761918386882</v>
      </c>
      <c r="P78">
        <v>62.243063068600947</v>
      </c>
      <c r="Q78">
        <v>5.5399528079282678</v>
      </c>
      <c r="R78">
        <v>5.3865691224489796</v>
      </c>
      <c r="S78">
        <v>6.7004505070202809</v>
      </c>
      <c r="T78">
        <v>0</v>
      </c>
      <c r="U78">
        <v>228.1804483334972</v>
      </c>
      <c r="V78">
        <v>3.6242774566473988</v>
      </c>
      <c r="W78">
        <v>11.785036956521738</v>
      </c>
      <c r="X78">
        <v>24.981283232154073</v>
      </c>
      <c r="Y78">
        <v>0</v>
      </c>
      <c r="Z78">
        <v>3.3527999999999993</v>
      </c>
      <c r="AA78">
        <v>10.032999999999999</v>
      </c>
      <c r="AB78">
        <v>10.022027199999998</v>
      </c>
      <c r="AC78">
        <v>7.3819532319999999</v>
      </c>
      <c r="AD78">
        <v>6.9616594319999994</v>
      </c>
      <c r="AE78">
        <v>11.731752</v>
      </c>
      <c r="AF78">
        <v>0</v>
      </c>
      <c r="AG78">
        <v>0</v>
      </c>
      <c r="AH78">
        <v>35.6477316</v>
      </c>
      <c r="AI78">
        <v>2.5867359999999997</v>
      </c>
      <c r="AJ78">
        <v>0</v>
      </c>
      <c r="AK78">
        <v>13.149839999999998</v>
      </c>
      <c r="AL78">
        <v>5.3118000000000016</v>
      </c>
      <c r="AM78">
        <v>4.0218514285714289</v>
      </c>
      <c r="AN78">
        <v>0</v>
      </c>
      <c r="AO78">
        <v>8.6997539999999984E-2</v>
      </c>
      <c r="AP78">
        <v>0.61821059999999994</v>
      </c>
      <c r="AQ78">
        <v>0</v>
      </c>
      <c r="AR78">
        <v>12.61872</v>
      </c>
      <c r="AS78">
        <v>8.1019352819999977</v>
      </c>
      <c r="AT78">
        <v>0</v>
      </c>
      <c r="AU78">
        <v>0</v>
      </c>
      <c r="AV78">
        <v>0</v>
      </c>
      <c r="AW78">
        <v>0</v>
      </c>
      <c r="AX78">
        <v>3.1504150298889835</v>
      </c>
      <c r="AY78">
        <v>0</v>
      </c>
      <c r="AZ78">
        <v>0</v>
      </c>
      <c r="BA78">
        <v>22.330018467669465</v>
      </c>
      <c r="BB78">
        <f t="shared" si="1"/>
        <v>761.1794009050443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0.26957183000516993</v>
      </c>
      <c r="K79">
        <v>165.03264439402884</v>
      </c>
      <c r="L79">
        <v>54.615441657182714</v>
      </c>
      <c r="M79">
        <v>0</v>
      </c>
      <c r="N79">
        <v>29.997058823529411</v>
      </c>
      <c r="O79">
        <v>50.3761918386882</v>
      </c>
      <c r="P79">
        <v>62.243063068600947</v>
      </c>
      <c r="Q79">
        <v>5.5399528079282678</v>
      </c>
      <c r="R79">
        <v>5.3865691224489796</v>
      </c>
      <c r="S79">
        <v>6.7004505070202809</v>
      </c>
      <c r="T79">
        <v>0</v>
      </c>
      <c r="U79">
        <v>228.1804483334972</v>
      </c>
      <c r="V79">
        <v>3.6242774566473988</v>
      </c>
      <c r="W79">
        <v>11.785036956521738</v>
      </c>
      <c r="X79">
        <v>24.981283232154073</v>
      </c>
      <c r="Y79">
        <v>0</v>
      </c>
      <c r="Z79">
        <v>3.3527999999999993</v>
      </c>
      <c r="AA79">
        <v>10.70561232</v>
      </c>
      <c r="AB79">
        <v>10.035570480000001</v>
      </c>
      <c r="AC79">
        <v>7.3819532319999999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12.610338</v>
      </c>
      <c r="AJ79">
        <v>0</v>
      </c>
      <c r="AK79">
        <v>13.149839999999998</v>
      </c>
      <c r="AL79">
        <v>8.8530000000000015</v>
      </c>
      <c r="AM79">
        <v>4.0218514285714289</v>
      </c>
      <c r="AN79">
        <v>0</v>
      </c>
      <c r="AO79">
        <v>0.10148468400000001</v>
      </c>
      <c r="AP79">
        <v>0.61821059999999994</v>
      </c>
      <c r="AQ79">
        <v>0</v>
      </c>
      <c r="AR79">
        <v>12.61872</v>
      </c>
      <c r="AS79">
        <v>8.1019352819999977</v>
      </c>
      <c r="AT79">
        <v>0</v>
      </c>
      <c r="AU79">
        <v>0</v>
      </c>
      <c r="AV79">
        <v>0</v>
      </c>
      <c r="AW79">
        <v>0</v>
      </c>
      <c r="AX79">
        <v>3.1504150298889835</v>
      </c>
      <c r="AY79">
        <v>0</v>
      </c>
      <c r="AZ79">
        <v>0</v>
      </c>
      <c r="BA79">
        <v>22.760099743669475</v>
      </c>
      <c r="BB79">
        <f t="shared" si="1"/>
        <v>775.83989759704423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0.26957183000516993</v>
      </c>
      <c r="K80">
        <v>165.03264439402884</v>
      </c>
      <c r="L80">
        <v>54.615441657182714</v>
      </c>
      <c r="M80">
        <v>0</v>
      </c>
      <c r="N80">
        <v>29.997058823529411</v>
      </c>
      <c r="O80">
        <v>50.3761918386882</v>
      </c>
      <c r="P80">
        <v>62.243063068600947</v>
      </c>
      <c r="Q80">
        <v>5.5399528079282678</v>
      </c>
      <c r="R80">
        <v>5.3865691224489796</v>
      </c>
      <c r="S80">
        <v>6.7004505070202809</v>
      </c>
      <c r="T80">
        <v>0</v>
      </c>
      <c r="U80">
        <v>228.1804483334972</v>
      </c>
      <c r="V80">
        <v>3.6242774566473988</v>
      </c>
      <c r="W80">
        <v>11.785036956521738</v>
      </c>
      <c r="X80">
        <v>24.981283232154073</v>
      </c>
      <c r="Y80">
        <v>0</v>
      </c>
      <c r="Z80">
        <v>3.3527999999999993</v>
      </c>
      <c r="AA80">
        <v>10.70561232</v>
      </c>
      <c r="AB80">
        <v>10.035570480000001</v>
      </c>
      <c r="AC80">
        <v>7.3819532319999999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13.149839999999998</v>
      </c>
      <c r="AL80">
        <v>20.361900000000006</v>
      </c>
      <c r="AM80">
        <v>4.0218514285714289</v>
      </c>
      <c r="AN80">
        <v>0</v>
      </c>
      <c r="AO80">
        <v>0.14278051199999997</v>
      </c>
      <c r="AP80">
        <v>0.61821059999999994</v>
      </c>
      <c r="AQ80">
        <v>0</v>
      </c>
      <c r="AR80">
        <v>12.61872</v>
      </c>
      <c r="AS80">
        <v>8.1019352819999977</v>
      </c>
      <c r="AT80">
        <v>0</v>
      </c>
      <c r="AU80">
        <v>0</v>
      </c>
      <c r="AV80">
        <v>0</v>
      </c>
      <c r="AW80">
        <v>0</v>
      </c>
      <c r="AX80">
        <v>3.1504150298889835</v>
      </c>
      <c r="AY80">
        <v>0</v>
      </c>
      <c r="AZ80">
        <v>0</v>
      </c>
      <c r="BA80">
        <v>23.089280429669476</v>
      </c>
      <c r="BB80">
        <f t="shared" si="1"/>
        <v>787.06091273904428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0.26957183000516993</v>
      </c>
      <c r="K81">
        <v>165.03264439402884</v>
      </c>
      <c r="L81">
        <v>54.615441657182714</v>
      </c>
      <c r="M81">
        <v>0</v>
      </c>
      <c r="N81">
        <v>29.997058823529411</v>
      </c>
      <c r="O81">
        <v>50.3761918386882</v>
      </c>
      <c r="P81">
        <v>62.243063068600947</v>
      </c>
      <c r="Q81">
        <v>5.5399528079282678</v>
      </c>
      <c r="R81">
        <v>5.3865691224489796</v>
      </c>
      <c r="S81">
        <v>6.7004505070202809</v>
      </c>
      <c r="T81">
        <v>0</v>
      </c>
      <c r="U81">
        <v>228.1804483334972</v>
      </c>
      <c r="V81">
        <v>2.9616972698412698</v>
      </c>
      <c r="W81">
        <v>11.785036956521738</v>
      </c>
      <c r="X81">
        <v>24.981283232154073</v>
      </c>
      <c r="Y81">
        <v>0</v>
      </c>
      <c r="Z81">
        <v>3.3527999999999993</v>
      </c>
      <c r="AA81">
        <v>10.70561232</v>
      </c>
      <c r="AB81">
        <v>10.035570480000001</v>
      </c>
      <c r="AC81">
        <v>7.3819532319999999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13.149839999999998</v>
      </c>
      <c r="AL81">
        <v>20.361900000000006</v>
      </c>
      <c r="AM81">
        <v>4.0218514285714289</v>
      </c>
      <c r="AN81">
        <v>0</v>
      </c>
      <c r="AO81">
        <v>0.26831086799999998</v>
      </c>
      <c r="AP81">
        <v>0.78089759999999997</v>
      </c>
      <c r="AQ81">
        <v>0</v>
      </c>
      <c r="AR81">
        <v>12.61872</v>
      </c>
      <c r="AS81">
        <v>8.1019352819999977</v>
      </c>
      <c r="AT81">
        <v>0</v>
      </c>
      <c r="AU81">
        <v>0</v>
      </c>
      <c r="AV81">
        <v>0</v>
      </c>
      <c r="AW81">
        <v>0</v>
      </c>
      <c r="AX81">
        <v>3.1504150298889835</v>
      </c>
      <c r="AY81">
        <v>0</v>
      </c>
      <c r="AZ81">
        <v>0</v>
      </c>
      <c r="BA81">
        <v>23.078611009107401</v>
      </c>
      <c r="BB81">
        <f t="shared" si="1"/>
        <v>786.6972193288002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0.26957183000516993</v>
      </c>
      <c r="K82">
        <v>165.03264439402884</v>
      </c>
      <c r="L82">
        <v>54.615441657182714</v>
      </c>
      <c r="M82">
        <v>0</v>
      </c>
      <c r="N82">
        <v>29.997058823529411</v>
      </c>
      <c r="O82">
        <v>50.3761918386882</v>
      </c>
      <c r="P82">
        <v>62.243063068600947</v>
      </c>
      <c r="Q82">
        <v>5.5399528079282678</v>
      </c>
      <c r="R82">
        <v>5.3865691224489796</v>
      </c>
      <c r="S82">
        <v>6.7004505070202809</v>
      </c>
      <c r="T82">
        <v>0</v>
      </c>
      <c r="U82">
        <v>228.1804483334972</v>
      </c>
      <c r="V82">
        <v>2.9616972698412698</v>
      </c>
      <c r="W82">
        <v>11.785036956521738</v>
      </c>
      <c r="X82">
        <v>24.981283232154073</v>
      </c>
      <c r="Y82">
        <v>0</v>
      </c>
      <c r="Z82">
        <v>3.3527999999999993</v>
      </c>
      <c r="AA82">
        <v>10.70561232</v>
      </c>
      <c r="AB82">
        <v>10.035570480000001</v>
      </c>
      <c r="AC82">
        <v>7.3819532319999999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13.149839999999998</v>
      </c>
      <c r="AL82">
        <v>20.361900000000006</v>
      </c>
      <c r="AM82">
        <v>4.0218514285714289</v>
      </c>
      <c r="AN82">
        <v>0</v>
      </c>
      <c r="AO82">
        <v>0.29989881600000001</v>
      </c>
      <c r="AP82">
        <v>0.78089759999999997</v>
      </c>
      <c r="AQ82">
        <v>0</v>
      </c>
      <c r="AR82">
        <v>12.61872</v>
      </c>
      <c r="AS82">
        <v>8.1019352819999977</v>
      </c>
      <c r="AT82">
        <v>0</v>
      </c>
      <c r="AU82">
        <v>0</v>
      </c>
      <c r="AV82">
        <v>0</v>
      </c>
      <c r="AW82">
        <v>0</v>
      </c>
      <c r="AX82">
        <v>3.1504150298889835</v>
      </c>
      <c r="AY82">
        <v>0</v>
      </c>
      <c r="AZ82">
        <v>0</v>
      </c>
      <c r="BA82">
        <v>23.079511185107403</v>
      </c>
      <c r="BB82">
        <f t="shared" si="1"/>
        <v>786.72790710080017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0.26957183000516993</v>
      </c>
      <c r="K83">
        <v>165.03264439402884</v>
      </c>
      <c r="L83">
        <v>54.615441657182714</v>
      </c>
      <c r="M83">
        <v>0</v>
      </c>
      <c r="N83">
        <v>29.997058823529411</v>
      </c>
      <c r="O83">
        <v>50.3761918386882</v>
      </c>
      <c r="P83">
        <v>62.243063068600947</v>
      </c>
      <c r="Q83">
        <v>5.5399528079282678</v>
      </c>
      <c r="R83">
        <v>5.3865691224489796</v>
      </c>
      <c r="S83">
        <v>6.7004505070202809</v>
      </c>
      <c r="T83">
        <v>0</v>
      </c>
      <c r="U83">
        <v>228.1804483334972</v>
      </c>
      <c r="V83">
        <v>2.9616972698412698</v>
      </c>
      <c r="W83">
        <v>11.785036956521738</v>
      </c>
      <c r="X83">
        <v>24.981283232154073</v>
      </c>
      <c r="Y83">
        <v>0</v>
      </c>
      <c r="Z83">
        <v>3.3527999999999993</v>
      </c>
      <c r="AA83">
        <v>10.70561232</v>
      </c>
      <c r="AB83">
        <v>10.035570480000001</v>
      </c>
      <c r="AC83">
        <v>7.3819532319999999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13.149839999999998</v>
      </c>
      <c r="AL83">
        <v>20.361900000000006</v>
      </c>
      <c r="AM83">
        <v>4.0218514285714289</v>
      </c>
      <c r="AN83">
        <v>0</v>
      </c>
      <c r="AO83">
        <v>0.32476592399999998</v>
      </c>
      <c r="AP83">
        <v>0.78089759999999997</v>
      </c>
      <c r="AQ83">
        <v>0</v>
      </c>
      <c r="AR83">
        <v>12.61872</v>
      </c>
      <c r="AS83">
        <v>8.1019352819999977</v>
      </c>
      <c r="AT83">
        <v>0</v>
      </c>
      <c r="AU83">
        <v>0</v>
      </c>
      <c r="AV83">
        <v>0</v>
      </c>
      <c r="AW83">
        <v>0</v>
      </c>
      <c r="AX83">
        <v>3.1504150298889835</v>
      </c>
      <c r="AY83">
        <v>0</v>
      </c>
      <c r="AZ83">
        <v>0</v>
      </c>
      <c r="BA83">
        <v>23.080219845107397</v>
      </c>
      <c r="BB83">
        <f t="shared" si="1"/>
        <v>786.75206554880015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0.26957183000516993</v>
      </c>
      <c r="K84">
        <v>165.03264439402884</v>
      </c>
      <c r="L84">
        <v>54.615441657182714</v>
      </c>
      <c r="M84">
        <v>0</v>
      </c>
      <c r="N84">
        <v>29.997058823529411</v>
      </c>
      <c r="O84">
        <v>50.3761918386882</v>
      </c>
      <c r="P84">
        <v>62.243063068600947</v>
      </c>
      <c r="Q84">
        <v>5.5399528079282678</v>
      </c>
      <c r="R84">
        <v>5.3865691224489796</v>
      </c>
      <c r="S84">
        <v>6.7004505070202809</v>
      </c>
      <c r="T84">
        <v>0</v>
      </c>
      <c r="U84">
        <v>228.1804483334972</v>
      </c>
      <c r="V84">
        <v>2.9616972698412698</v>
      </c>
      <c r="W84">
        <v>11.785036956521738</v>
      </c>
      <c r="X84">
        <v>24.981283232154073</v>
      </c>
      <c r="Y84">
        <v>0</v>
      </c>
      <c r="Z84">
        <v>3.3527999999999993</v>
      </c>
      <c r="AA84">
        <v>10.70561232</v>
      </c>
      <c r="AB84">
        <v>10.035570480000001</v>
      </c>
      <c r="AC84">
        <v>7.3819532319999999</v>
      </c>
      <c r="AD84">
        <v>6.9616594319999994</v>
      </c>
      <c r="AE84">
        <v>12.556885223999998</v>
      </c>
      <c r="AF84">
        <v>0</v>
      </c>
      <c r="AG84">
        <v>0</v>
      </c>
      <c r="AH84">
        <v>33.675319999999999</v>
      </c>
      <c r="AI84">
        <v>12.610338</v>
      </c>
      <c r="AJ84">
        <v>0</v>
      </c>
      <c r="AK84">
        <v>13.149839999999998</v>
      </c>
      <c r="AL84">
        <v>8.8530000000000015</v>
      </c>
      <c r="AM84">
        <v>4.0218514285714289</v>
      </c>
      <c r="AN84">
        <v>0</v>
      </c>
      <c r="AO84">
        <v>0.47553676799999994</v>
      </c>
      <c r="AP84">
        <v>0.78089759999999997</v>
      </c>
      <c r="AQ84">
        <v>0</v>
      </c>
      <c r="AR84">
        <v>12.61872</v>
      </c>
      <c r="AS84">
        <v>8.1019352819999977</v>
      </c>
      <c r="AT84">
        <v>0</v>
      </c>
      <c r="AU84">
        <v>0</v>
      </c>
      <c r="AV84">
        <v>0</v>
      </c>
      <c r="AW84">
        <v>0</v>
      </c>
      <c r="AX84">
        <v>3.1504150298889835</v>
      </c>
      <c r="AY84">
        <v>0</v>
      </c>
      <c r="AZ84">
        <v>0</v>
      </c>
      <c r="BA84">
        <v>22.700299357107401</v>
      </c>
      <c r="BB84">
        <f t="shared" si="1"/>
        <v>773.80144528080007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0.26957183000516993</v>
      </c>
      <c r="K85">
        <v>165.03264439402884</v>
      </c>
      <c r="L85">
        <v>54.615441657182714</v>
      </c>
      <c r="M85">
        <v>0</v>
      </c>
      <c r="N85">
        <v>29.997058823529411</v>
      </c>
      <c r="O85">
        <v>50.3761918386882</v>
      </c>
      <c r="P85">
        <v>62.243063068600947</v>
      </c>
      <c r="Q85">
        <v>5.5399528079282678</v>
      </c>
      <c r="R85">
        <v>5.3865691224489796</v>
      </c>
      <c r="S85">
        <v>6.7004505070202809</v>
      </c>
      <c r="T85">
        <v>0</v>
      </c>
      <c r="U85">
        <v>228.1804483334972</v>
      </c>
      <c r="V85">
        <v>2.9616972698412698</v>
      </c>
      <c r="W85">
        <v>11.785036956521738</v>
      </c>
      <c r="X85">
        <v>24.981283232154073</v>
      </c>
      <c r="Y85">
        <v>0</v>
      </c>
      <c r="Z85">
        <v>3.3527999999999993</v>
      </c>
      <c r="AA85">
        <v>10.70561232</v>
      </c>
      <c r="AB85">
        <v>10.035570480000001</v>
      </c>
      <c r="AC85">
        <v>7.3819532319999999</v>
      </c>
      <c r="AD85">
        <v>6.9616594319999994</v>
      </c>
      <c r="AE85">
        <v>12.556885223999998</v>
      </c>
      <c r="AF85">
        <v>0</v>
      </c>
      <c r="AG85">
        <v>0</v>
      </c>
      <c r="AH85">
        <v>33.675319999999999</v>
      </c>
      <c r="AI85">
        <v>1.9400519999999999</v>
      </c>
      <c r="AJ85">
        <v>0</v>
      </c>
      <c r="AK85">
        <v>13.149839999999998</v>
      </c>
      <c r="AL85">
        <v>5.3118000000000016</v>
      </c>
      <c r="AM85">
        <v>4.0218514285714289</v>
      </c>
      <c r="AN85">
        <v>0</v>
      </c>
      <c r="AO85">
        <v>0.50025452400000003</v>
      </c>
      <c r="AP85">
        <v>0.78089759999999997</v>
      </c>
      <c r="AQ85">
        <v>0</v>
      </c>
      <c r="AR85">
        <v>12.61872</v>
      </c>
      <c r="AS85">
        <v>8.1019352819999977</v>
      </c>
      <c r="AT85">
        <v>0</v>
      </c>
      <c r="AU85">
        <v>0</v>
      </c>
      <c r="AV85">
        <v>0</v>
      </c>
      <c r="AW85">
        <v>0</v>
      </c>
      <c r="AX85">
        <v>3.1504150298889835</v>
      </c>
      <c r="AY85">
        <v>0</v>
      </c>
      <c r="AZ85">
        <v>0</v>
      </c>
      <c r="BA85">
        <v>22.295976475107398</v>
      </c>
      <c r="BB85">
        <f t="shared" si="1"/>
        <v>760.01899991880009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0.26957183000516993</v>
      </c>
      <c r="K86">
        <v>165.03264439402884</v>
      </c>
      <c r="L86">
        <v>54.615441657182714</v>
      </c>
      <c r="M86">
        <v>0</v>
      </c>
      <c r="N86">
        <v>29.997058823529411</v>
      </c>
      <c r="O86">
        <v>50.3761918386882</v>
      </c>
      <c r="P86">
        <v>62.243063068600947</v>
      </c>
      <c r="Q86">
        <v>5.5399528079282678</v>
      </c>
      <c r="R86">
        <v>5.3865691224489796</v>
      </c>
      <c r="S86">
        <v>6.7004505070202809</v>
      </c>
      <c r="T86">
        <v>0</v>
      </c>
      <c r="U86">
        <v>228.1804483334972</v>
      </c>
      <c r="V86">
        <v>2.9616972698412698</v>
      </c>
      <c r="W86">
        <v>11.785036956521738</v>
      </c>
      <c r="X86">
        <v>24.981283232154073</v>
      </c>
      <c r="Y86">
        <v>0</v>
      </c>
      <c r="Z86">
        <v>3.3527999999999993</v>
      </c>
      <c r="AA86">
        <v>10.70561232</v>
      </c>
      <c r="AB86">
        <v>10.035570480000001</v>
      </c>
      <c r="AC86">
        <v>7.3819532319999999</v>
      </c>
      <c r="AD86">
        <v>6.9616594319999994</v>
      </c>
      <c r="AE86">
        <v>12.556885223999998</v>
      </c>
      <c r="AF86">
        <v>0</v>
      </c>
      <c r="AG86">
        <v>0</v>
      </c>
      <c r="AH86">
        <v>33.675319999999999</v>
      </c>
      <c r="AI86">
        <v>0.64668399999999993</v>
      </c>
      <c r="AJ86">
        <v>0</v>
      </c>
      <c r="AK86">
        <v>13.149839999999998</v>
      </c>
      <c r="AL86">
        <v>5.3118000000000016</v>
      </c>
      <c r="AM86">
        <v>4.0218514285714289</v>
      </c>
      <c r="AN86">
        <v>0</v>
      </c>
      <c r="AO86">
        <v>0.54140099999999991</v>
      </c>
      <c r="AP86">
        <v>0.78089759999999997</v>
      </c>
      <c r="AQ86">
        <v>0</v>
      </c>
      <c r="AR86">
        <v>12.61872</v>
      </c>
      <c r="AS86">
        <v>8.1019352819999977</v>
      </c>
      <c r="AT86">
        <v>0</v>
      </c>
      <c r="AU86">
        <v>0</v>
      </c>
      <c r="AV86">
        <v>0</v>
      </c>
      <c r="AW86">
        <v>0</v>
      </c>
      <c r="AX86">
        <v>3.1504150298889835</v>
      </c>
      <c r="AY86">
        <v>0</v>
      </c>
      <c r="AZ86">
        <v>0</v>
      </c>
      <c r="BA86">
        <v>22.260288205107404</v>
      </c>
      <c r="BB86">
        <f t="shared" si="1"/>
        <v>758.80246666480014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0.26957183000516993</v>
      </c>
      <c r="K87">
        <v>165.03264439402884</v>
      </c>
      <c r="L87">
        <v>54.615441657182714</v>
      </c>
      <c r="M87">
        <v>0</v>
      </c>
      <c r="N87">
        <v>29.997058823529411</v>
      </c>
      <c r="O87">
        <v>50.3761918386882</v>
      </c>
      <c r="P87">
        <v>62.243063068600947</v>
      </c>
      <c r="Q87">
        <v>5.5399528079282678</v>
      </c>
      <c r="R87">
        <v>5.3865691224489796</v>
      </c>
      <c r="S87">
        <v>6.7004505070202809</v>
      </c>
      <c r="T87">
        <v>0</v>
      </c>
      <c r="U87">
        <v>228.1804483334972</v>
      </c>
      <c r="V87">
        <v>2.9616972698412698</v>
      </c>
      <c r="W87">
        <v>11.785036956521738</v>
      </c>
      <c r="X87">
        <v>24.981283232154073</v>
      </c>
      <c r="Y87">
        <v>0</v>
      </c>
      <c r="Z87">
        <v>3.3527999999999993</v>
      </c>
      <c r="AA87">
        <v>10.032999999999999</v>
      </c>
      <c r="AB87">
        <v>10.035570480000001</v>
      </c>
      <c r="AC87">
        <v>7.3819532319999999</v>
      </c>
      <c r="AD87">
        <v>6.9616594319999994</v>
      </c>
      <c r="AE87">
        <v>9.1898723999999987</v>
      </c>
      <c r="AF87">
        <v>0</v>
      </c>
      <c r="AG87">
        <v>0</v>
      </c>
      <c r="AH87">
        <v>30.067249999999994</v>
      </c>
      <c r="AI87">
        <v>0</v>
      </c>
      <c r="AJ87">
        <v>0</v>
      </c>
      <c r="AK87">
        <v>13.149839999999998</v>
      </c>
      <c r="AL87">
        <v>5.3118000000000016</v>
      </c>
      <c r="AM87">
        <v>4.0218514285714289</v>
      </c>
      <c r="AN87">
        <v>0</v>
      </c>
      <c r="AO87">
        <v>0.57478117200000001</v>
      </c>
      <c r="AP87">
        <v>0.78089759999999997</v>
      </c>
      <c r="AQ87">
        <v>0</v>
      </c>
      <c r="AR87">
        <v>12.61872</v>
      </c>
      <c r="AS87">
        <v>8.1019352819999977</v>
      </c>
      <c r="AT87">
        <v>0</v>
      </c>
      <c r="AU87">
        <v>0</v>
      </c>
      <c r="AV87">
        <v>0</v>
      </c>
      <c r="AW87">
        <v>0</v>
      </c>
      <c r="AX87">
        <v>3.1504150298889835</v>
      </c>
      <c r="AY87">
        <v>0</v>
      </c>
      <c r="AZ87">
        <v>0</v>
      </c>
      <c r="BA87">
        <v>22.024849763107387</v>
      </c>
      <c r="BB87">
        <f t="shared" si="1"/>
        <v>750.77690613480024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0.26957183000516993</v>
      </c>
      <c r="K88">
        <v>165.03264439402884</v>
      </c>
      <c r="L88">
        <v>54.615441657182714</v>
      </c>
      <c r="M88">
        <v>0</v>
      </c>
      <c r="N88">
        <v>29.997058823529411</v>
      </c>
      <c r="O88">
        <v>50.3761918386882</v>
      </c>
      <c r="P88">
        <v>62.243063068600947</v>
      </c>
      <c r="Q88">
        <v>5.5399528079282678</v>
      </c>
      <c r="R88">
        <v>5.3865691224489796</v>
      </c>
      <c r="S88">
        <v>6.7004505070202809</v>
      </c>
      <c r="T88">
        <v>0</v>
      </c>
      <c r="U88">
        <v>228.1804483334972</v>
      </c>
      <c r="V88">
        <v>2.9616972698412698</v>
      </c>
      <c r="W88">
        <v>11.785036956521738</v>
      </c>
      <c r="X88">
        <v>24.981283232154073</v>
      </c>
      <c r="Y88">
        <v>0</v>
      </c>
      <c r="Z88">
        <v>3.3527999999999993</v>
      </c>
      <c r="AA88">
        <v>10.032999999999999</v>
      </c>
      <c r="AB88">
        <v>10.035570480000001</v>
      </c>
      <c r="AC88">
        <v>7.3819532319999999</v>
      </c>
      <c r="AD88">
        <v>6.9616594319999994</v>
      </c>
      <c r="AE88">
        <v>8.3425792000000012</v>
      </c>
      <c r="AF88">
        <v>0</v>
      </c>
      <c r="AG88">
        <v>0</v>
      </c>
      <c r="AH88">
        <v>30.067249999999994</v>
      </c>
      <c r="AI88">
        <v>0</v>
      </c>
      <c r="AJ88">
        <v>0</v>
      </c>
      <c r="AK88">
        <v>13.149839999999998</v>
      </c>
      <c r="AL88">
        <v>5.3118000000000016</v>
      </c>
      <c r="AM88">
        <v>4.0218514285714289</v>
      </c>
      <c r="AN88">
        <v>0</v>
      </c>
      <c r="AO88">
        <v>0.59994698399999991</v>
      </c>
      <c r="AP88">
        <v>0.78089759999999997</v>
      </c>
      <c r="AQ88">
        <v>0</v>
      </c>
      <c r="AR88">
        <v>12.61872</v>
      </c>
      <c r="AS88">
        <v>8.1019352819999977</v>
      </c>
      <c r="AT88">
        <v>0</v>
      </c>
      <c r="AU88">
        <v>0</v>
      </c>
      <c r="AV88">
        <v>0</v>
      </c>
      <c r="AW88">
        <v>0</v>
      </c>
      <c r="AX88">
        <v>3.1504150298889835</v>
      </c>
      <c r="AY88">
        <v>0</v>
      </c>
      <c r="AZ88">
        <v>0</v>
      </c>
      <c r="BA88">
        <v>22.001419279107392</v>
      </c>
      <c r="BB88">
        <f t="shared" si="1"/>
        <v>749.97820923080019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0.26957183000516993</v>
      </c>
      <c r="K89">
        <v>165.03264439402884</v>
      </c>
      <c r="L89">
        <v>54.615441657182714</v>
      </c>
      <c r="M89">
        <v>0</v>
      </c>
      <c r="N89">
        <v>29.997058823529411</v>
      </c>
      <c r="O89">
        <v>50.3761918386882</v>
      </c>
      <c r="P89">
        <v>62.243063068600947</v>
      </c>
      <c r="Q89">
        <v>5.5399528079282678</v>
      </c>
      <c r="R89">
        <v>5.3865691224489796</v>
      </c>
      <c r="S89">
        <v>6.7004505070202809</v>
      </c>
      <c r="T89">
        <v>0</v>
      </c>
      <c r="U89">
        <v>228.1804483334972</v>
      </c>
      <c r="V89">
        <v>2.9616972698412698</v>
      </c>
      <c r="W89">
        <v>11.785036956521738</v>
      </c>
      <c r="X89">
        <v>24.981283232154073</v>
      </c>
      <c r="Y89">
        <v>0</v>
      </c>
      <c r="Z89">
        <v>3.3527999999999993</v>
      </c>
      <c r="AA89">
        <v>10.032999999999999</v>
      </c>
      <c r="AB89">
        <v>10.035570480000001</v>
      </c>
      <c r="AC89">
        <v>7.3819532319999999</v>
      </c>
      <c r="AD89">
        <v>6.9616594319999994</v>
      </c>
      <c r="AE89">
        <v>8.3425792000000012</v>
      </c>
      <c r="AF89">
        <v>0</v>
      </c>
      <c r="AG89">
        <v>0</v>
      </c>
      <c r="AH89">
        <v>30.067249999999994</v>
      </c>
      <c r="AI89">
        <v>0</v>
      </c>
      <c r="AJ89">
        <v>0</v>
      </c>
      <c r="AK89">
        <v>13.149839999999998</v>
      </c>
      <c r="AL89">
        <v>5.3118000000000016</v>
      </c>
      <c r="AM89">
        <v>4.0218514285714289</v>
      </c>
      <c r="AN89">
        <v>0</v>
      </c>
      <c r="AO89">
        <v>0.63758368799999998</v>
      </c>
      <c r="AP89">
        <v>0.78089759999999997</v>
      </c>
      <c r="AQ89">
        <v>0</v>
      </c>
      <c r="AR89">
        <v>12.61872</v>
      </c>
      <c r="AS89">
        <v>8.1019352819999977</v>
      </c>
      <c r="AT89">
        <v>0</v>
      </c>
      <c r="AU89">
        <v>0</v>
      </c>
      <c r="AV89">
        <v>0</v>
      </c>
      <c r="AW89">
        <v>0</v>
      </c>
      <c r="AX89">
        <v>3.1504150298889835</v>
      </c>
      <c r="AY89">
        <v>0</v>
      </c>
      <c r="AZ89">
        <v>0</v>
      </c>
      <c r="BA89">
        <v>22.002491921107396</v>
      </c>
      <c r="BB89">
        <f t="shared" si="1"/>
        <v>750.0147732928001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0.26957183000516993</v>
      </c>
      <c r="K90">
        <v>165.03264439402884</v>
      </c>
      <c r="L90">
        <v>54.615441657182714</v>
      </c>
      <c r="M90">
        <v>0</v>
      </c>
      <c r="N90">
        <v>29.997058823529411</v>
      </c>
      <c r="O90">
        <v>50.3761918386882</v>
      </c>
      <c r="P90">
        <v>62.243063068600947</v>
      </c>
      <c r="Q90">
        <v>5.5399528079282678</v>
      </c>
      <c r="R90">
        <v>5.3865691224489796</v>
      </c>
      <c r="S90">
        <v>6.7004505070202809</v>
      </c>
      <c r="T90">
        <v>0</v>
      </c>
      <c r="U90">
        <v>228.1804483334972</v>
      </c>
      <c r="V90">
        <v>2.9616972698412698</v>
      </c>
      <c r="W90">
        <v>11.785036956521738</v>
      </c>
      <c r="X90">
        <v>24.981283232154073</v>
      </c>
      <c r="Y90">
        <v>0</v>
      </c>
      <c r="Z90">
        <v>3.3527999999999993</v>
      </c>
      <c r="AA90">
        <v>10.032999999999999</v>
      </c>
      <c r="AB90">
        <v>10.035570480000001</v>
      </c>
      <c r="AC90">
        <v>7.3819532319999999</v>
      </c>
      <c r="AD90">
        <v>6.9616594319999994</v>
      </c>
      <c r="AE90">
        <v>8.3425792000000012</v>
      </c>
      <c r="AF90">
        <v>0</v>
      </c>
      <c r="AG90">
        <v>0</v>
      </c>
      <c r="AH90">
        <v>30.067249999999994</v>
      </c>
      <c r="AI90">
        <v>0</v>
      </c>
      <c r="AJ90">
        <v>0</v>
      </c>
      <c r="AK90">
        <v>13.149839999999998</v>
      </c>
      <c r="AL90">
        <v>5.3118000000000016</v>
      </c>
      <c r="AM90">
        <v>4.0218514285714289</v>
      </c>
      <c r="AN90">
        <v>0</v>
      </c>
      <c r="AO90">
        <v>0.69799657199999998</v>
      </c>
      <c r="AP90">
        <v>0.78089759999999997</v>
      </c>
      <c r="AQ90">
        <v>0</v>
      </c>
      <c r="AR90">
        <v>12.61872</v>
      </c>
      <c r="AS90">
        <v>8.1019352819999977</v>
      </c>
      <c r="AT90">
        <v>0</v>
      </c>
      <c r="AU90">
        <v>0</v>
      </c>
      <c r="AV90">
        <v>0</v>
      </c>
      <c r="AW90">
        <v>0</v>
      </c>
      <c r="AX90">
        <v>3.1504150298889835</v>
      </c>
      <c r="AY90">
        <v>0</v>
      </c>
      <c r="AZ90">
        <v>0</v>
      </c>
      <c r="BA90">
        <v>22.004213787107393</v>
      </c>
      <c r="BB90">
        <f t="shared" si="1"/>
        <v>750.0734643108002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0.26957183000516993</v>
      </c>
      <c r="K91">
        <v>165.03264439402884</v>
      </c>
      <c r="L91">
        <v>54.615441657182714</v>
      </c>
      <c r="M91">
        <v>0</v>
      </c>
      <c r="N91">
        <v>29.997058823529411</v>
      </c>
      <c r="O91">
        <v>50.3761918386882</v>
      </c>
      <c r="P91">
        <v>62.243063068600947</v>
      </c>
      <c r="Q91">
        <v>5.5399528079282678</v>
      </c>
      <c r="R91">
        <v>5.3865691224489796</v>
      </c>
      <c r="S91">
        <v>6.7004505070202809</v>
      </c>
      <c r="T91">
        <v>0</v>
      </c>
      <c r="U91">
        <v>228.1804483334972</v>
      </c>
      <c r="V91">
        <v>2.9616972698412698</v>
      </c>
      <c r="W91">
        <v>11.785036956521738</v>
      </c>
      <c r="X91">
        <v>24.981283232154073</v>
      </c>
      <c r="Y91">
        <v>0</v>
      </c>
      <c r="Z91">
        <v>3.3527999999999993</v>
      </c>
      <c r="AA91">
        <v>10.70561232</v>
      </c>
      <c r="AB91">
        <v>10.035570480000001</v>
      </c>
      <c r="AC91">
        <v>7.3819532319999999</v>
      </c>
      <c r="AD91">
        <v>6.9616594319999994</v>
      </c>
      <c r="AE91">
        <v>12.556885223999998</v>
      </c>
      <c r="AF91">
        <v>0</v>
      </c>
      <c r="AG91">
        <v>0</v>
      </c>
      <c r="AH91">
        <v>33.675319999999999</v>
      </c>
      <c r="AI91">
        <v>0</v>
      </c>
      <c r="AJ91">
        <v>0</v>
      </c>
      <c r="AK91">
        <v>13.149839999999998</v>
      </c>
      <c r="AL91">
        <v>5.3118000000000016</v>
      </c>
      <c r="AM91">
        <v>4.0218514285714289</v>
      </c>
      <c r="AN91">
        <v>0</v>
      </c>
      <c r="AO91">
        <v>0.68791531199999989</v>
      </c>
      <c r="AP91">
        <v>0.78089759999999997</v>
      </c>
      <c r="AQ91">
        <v>0</v>
      </c>
      <c r="AR91">
        <v>12.61872</v>
      </c>
      <c r="AS91">
        <v>8.1019352819999977</v>
      </c>
      <c r="AT91">
        <v>0</v>
      </c>
      <c r="AU91">
        <v>0</v>
      </c>
      <c r="AV91">
        <v>0</v>
      </c>
      <c r="AW91">
        <v>0</v>
      </c>
      <c r="AX91">
        <v>3.1504150298889835</v>
      </c>
      <c r="AY91">
        <v>0</v>
      </c>
      <c r="AZ91">
        <v>0</v>
      </c>
      <c r="BA91">
        <v>22.246033217107399</v>
      </c>
      <c r="BB91">
        <f t="shared" si="1"/>
        <v>758.31655196480006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0.26957183000516993</v>
      </c>
      <c r="K92">
        <v>165.03264439402884</v>
      </c>
      <c r="L92">
        <v>54.615441657182714</v>
      </c>
      <c r="M92">
        <v>0</v>
      </c>
      <c r="N92">
        <v>29.997058823529411</v>
      </c>
      <c r="O92">
        <v>50.3761918386882</v>
      </c>
      <c r="P92">
        <v>62.243063068600947</v>
      </c>
      <c r="Q92">
        <v>5.5399528079282678</v>
      </c>
      <c r="R92">
        <v>5.3865691224489796</v>
      </c>
      <c r="S92">
        <v>6.7004505070202809</v>
      </c>
      <c r="T92">
        <v>0</v>
      </c>
      <c r="U92">
        <v>228.1804483334972</v>
      </c>
      <c r="V92">
        <v>2.9616972698412698</v>
      </c>
      <c r="W92">
        <v>11.785036956521738</v>
      </c>
      <c r="X92">
        <v>24.981283232154073</v>
      </c>
      <c r="Y92">
        <v>0</v>
      </c>
      <c r="Z92">
        <v>3.3527999999999993</v>
      </c>
      <c r="AA92">
        <v>10.70561232</v>
      </c>
      <c r="AB92">
        <v>10.035570480000001</v>
      </c>
      <c r="AC92">
        <v>7.3819532319999999</v>
      </c>
      <c r="AD92">
        <v>6.9616594319999994</v>
      </c>
      <c r="AE92">
        <v>12.556885223999998</v>
      </c>
      <c r="AF92">
        <v>0</v>
      </c>
      <c r="AG92">
        <v>0</v>
      </c>
      <c r="AH92">
        <v>33.675319999999999</v>
      </c>
      <c r="AI92">
        <v>0</v>
      </c>
      <c r="AJ92">
        <v>0</v>
      </c>
      <c r="AK92">
        <v>13.149839999999998</v>
      </c>
      <c r="AL92">
        <v>5.3118000000000016</v>
      </c>
      <c r="AM92">
        <v>4.0218514285714289</v>
      </c>
      <c r="AN92">
        <v>0</v>
      </c>
      <c r="AO92">
        <v>0.71599348799999984</v>
      </c>
      <c r="AP92">
        <v>0.78089759999999997</v>
      </c>
      <c r="AQ92">
        <v>0</v>
      </c>
      <c r="AR92">
        <v>12.61872</v>
      </c>
      <c r="AS92">
        <v>8.1019352819999977</v>
      </c>
      <c r="AT92">
        <v>0</v>
      </c>
      <c r="AU92">
        <v>0</v>
      </c>
      <c r="AV92">
        <v>0</v>
      </c>
      <c r="AW92">
        <v>0</v>
      </c>
      <c r="AX92">
        <v>3.1504150298889835</v>
      </c>
      <c r="AY92">
        <v>0</v>
      </c>
      <c r="AZ92">
        <v>0</v>
      </c>
      <c r="BA92">
        <v>22.246833571107398</v>
      </c>
      <c r="BB92">
        <f t="shared" si="1"/>
        <v>758.34382978680014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0.26957183000516993</v>
      </c>
      <c r="K93">
        <v>165.03264439402884</v>
      </c>
      <c r="L93">
        <v>54.615441657182714</v>
      </c>
      <c r="M93">
        <v>0</v>
      </c>
      <c r="N93">
        <v>29.997058823529411</v>
      </c>
      <c r="O93">
        <v>50.3761918386882</v>
      </c>
      <c r="P93">
        <v>62.243063068600947</v>
      </c>
      <c r="Q93">
        <v>5.5399528079282678</v>
      </c>
      <c r="R93">
        <v>5.3865691224489796</v>
      </c>
      <c r="S93">
        <v>6.7004505070202809</v>
      </c>
      <c r="T93">
        <v>0</v>
      </c>
      <c r="U93">
        <v>228.1804483334972</v>
      </c>
      <c r="V93">
        <v>2.9616972698412698</v>
      </c>
      <c r="W93">
        <v>11.785036956521738</v>
      </c>
      <c r="X93">
        <v>24.981283232154073</v>
      </c>
      <c r="Y93">
        <v>0</v>
      </c>
      <c r="Z93">
        <v>3.3527999999999993</v>
      </c>
      <c r="AA93">
        <v>10.70561232</v>
      </c>
      <c r="AB93">
        <v>10.035570480000001</v>
      </c>
      <c r="AC93">
        <v>7.3819532319999999</v>
      </c>
      <c r="AD93">
        <v>6.9616594319999994</v>
      </c>
      <c r="AE93">
        <v>12.556885223999998</v>
      </c>
      <c r="AF93">
        <v>0</v>
      </c>
      <c r="AG93">
        <v>0</v>
      </c>
      <c r="AH93">
        <v>33.675319999999999</v>
      </c>
      <c r="AI93">
        <v>0</v>
      </c>
      <c r="AJ93">
        <v>0</v>
      </c>
      <c r="AK93">
        <v>13.149839999999998</v>
      </c>
      <c r="AL93">
        <v>5.3118000000000016</v>
      </c>
      <c r="AM93">
        <v>4.0218514285714289</v>
      </c>
      <c r="AN93">
        <v>0</v>
      </c>
      <c r="AO93">
        <v>0.75713996399999994</v>
      </c>
      <c r="AP93">
        <v>0.78089759999999997</v>
      </c>
      <c r="AQ93">
        <v>0</v>
      </c>
      <c r="AR93">
        <v>12.61872</v>
      </c>
      <c r="AS93">
        <v>8.1019352819999977</v>
      </c>
      <c r="AT93">
        <v>0</v>
      </c>
      <c r="AU93">
        <v>0</v>
      </c>
      <c r="AV93">
        <v>0</v>
      </c>
      <c r="AW93">
        <v>0</v>
      </c>
      <c r="AX93">
        <v>3.1504150298889835</v>
      </c>
      <c r="AY93">
        <v>0</v>
      </c>
      <c r="AZ93">
        <v>0</v>
      </c>
      <c r="BA93">
        <v>22.248006289107398</v>
      </c>
      <c r="BB93">
        <f t="shared" si="1"/>
        <v>758.38380354480012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0.26957183000516993</v>
      </c>
      <c r="K94">
        <v>165.03264439402884</v>
      </c>
      <c r="L94">
        <v>54.615441657182714</v>
      </c>
      <c r="M94">
        <v>0</v>
      </c>
      <c r="N94">
        <v>29.997058823529411</v>
      </c>
      <c r="O94">
        <v>50.3761918386882</v>
      </c>
      <c r="P94">
        <v>62.243063068600947</v>
      </c>
      <c r="Q94">
        <v>5.5399528079282678</v>
      </c>
      <c r="R94">
        <v>5.3865691224489796</v>
      </c>
      <c r="S94">
        <v>6.7004505070202809</v>
      </c>
      <c r="T94">
        <v>0</v>
      </c>
      <c r="U94">
        <v>228.1804483334972</v>
      </c>
      <c r="V94">
        <v>2.9616972698412698</v>
      </c>
      <c r="W94">
        <v>11.785036956521738</v>
      </c>
      <c r="X94">
        <v>24.981283232154073</v>
      </c>
      <c r="Y94">
        <v>0</v>
      </c>
      <c r="Z94">
        <v>3.3527999999999993</v>
      </c>
      <c r="AA94">
        <v>10.70561232</v>
      </c>
      <c r="AB94">
        <v>10.035570480000001</v>
      </c>
      <c r="AC94">
        <v>7.3819532319999999</v>
      </c>
      <c r="AD94">
        <v>6.9616594319999994</v>
      </c>
      <c r="AE94">
        <v>12.556885223999998</v>
      </c>
      <c r="AF94">
        <v>0</v>
      </c>
      <c r="AG94">
        <v>0</v>
      </c>
      <c r="AH94">
        <v>33.675319999999999</v>
      </c>
      <c r="AI94">
        <v>0</v>
      </c>
      <c r="AJ94">
        <v>0</v>
      </c>
      <c r="AK94">
        <v>13.149839999999998</v>
      </c>
      <c r="AL94">
        <v>5.3118000000000016</v>
      </c>
      <c r="AM94">
        <v>4.0218514285714289</v>
      </c>
      <c r="AN94">
        <v>0</v>
      </c>
      <c r="AO94">
        <v>0.79709162399999989</v>
      </c>
      <c r="AP94">
        <v>0.78089759999999997</v>
      </c>
      <c r="AQ94">
        <v>0</v>
      </c>
      <c r="AR94">
        <v>12.61872</v>
      </c>
      <c r="AS94">
        <v>8.1019352819999977</v>
      </c>
      <c r="AT94">
        <v>0</v>
      </c>
      <c r="AU94">
        <v>0</v>
      </c>
      <c r="AV94">
        <v>0</v>
      </c>
      <c r="AW94">
        <v>0</v>
      </c>
      <c r="AX94">
        <v>3.1504150298889835</v>
      </c>
      <c r="AY94">
        <v>0</v>
      </c>
      <c r="AZ94">
        <v>0</v>
      </c>
      <c r="BA94">
        <v>22.249144717107402</v>
      </c>
      <c r="BB94">
        <f t="shared" si="1"/>
        <v>758.42261677680017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0.26957183000516993</v>
      </c>
      <c r="K95">
        <v>165.03264439402884</v>
      </c>
      <c r="L95">
        <v>54.615441657182714</v>
      </c>
      <c r="M95">
        <v>0</v>
      </c>
      <c r="N95">
        <v>29.997058823529411</v>
      </c>
      <c r="O95">
        <v>50.3761918386882</v>
      </c>
      <c r="P95">
        <v>62.243063068600947</v>
      </c>
      <c r="Q95">
        <v>5.5399528079282678</v>
      </c>
      <c r="R95">
        <v>5.3865691224489796</v>
      </c>
      <c r="S95">
        <v>6.7004505070202809</v>
      </c>
      <c r="T95">
        <v>0</v>
      </c>
      <c r="U95">
        <v>228.1804483334972</v>
      </c>
      <c r="V95">
        <v>2.9643113009708735</v>
      </c>
      <c r="W95">
        <v>11.785036956521738</v>
      </c>
      <c r="X95">
        <v>24.981283232154073</v>
      </c>
      <c r="Y95">
        <v>0</v>
      </c>
      <c r="Z95">
        <v>3.3527999999999993</v>
      </c>
      <c r="AA95">
        <v>10.193527999999997</v>
      </c>
      <c r="AB95">
        <v>10.022027199999998</v>
      </c>
      <c r="AC95">
        <v>7.3819532319999999</v>
      </c>
      <c r="AD95">
        <v>6.9616594319999994</v>
      </c>
      <c r="AE95">
        <v>7.8211680000000001</v>
      </c>
      <c r="AF95">
        <v>0</v>
      </c>
      <c r="AG95">
        <v>0</v>
      </c>
      <c r="AH95">
        <v>23.765154399999997</v>
      </c>
      <c r="AI95">
        <v>0</v>
      </c>
      <c r="AJ95">
        <v>0</v>
      </c>
      <c r="AK95">
        <v>13.149839999999998</v>
      </c>
      <c r="AL95">
        <v>2.6559000000000008</v>
      </c>
      <c r="AM95">
        <v>4.0218514285714289</v>
      </c>
      <c r="AN95">
        <v>0</v>
      </c>
      <c r="AO95">
        <v>0.80545533600000008</v>
      </c>
      <c r="AP95">
        <v>0.78089759999999997</v>
      </c>
      <c r="AQ95">
        <v>0</v>
      </c>
      <c r="AR95">
        <v>12.61872</v>
      </c>
      <c r="AS95">
        <v>8.1019352819999977</v>
      </c>
      <c r="AT95">
        <v>0</v>
      </c>
      <c r="AU95">
        <v>0</v>
      </c>
      <c r="AV95">
        <v>0</v>
      </c>
      <c r="AW95">
        <v>0</v>
      </c>
      <c r="AX95">
        <v>3.1504150298889835</v>
      </c>
      <c r="AY95">
        <v>0</v>
      </c>
      <c r="AZ95">
        <v>0</v>
      </c>
      <c r="BA95">
        <v>21.741376817002315</v>
      </c>
      <c r="BB95">
        <f t="shared" si="1"/>
        <v>741.11395199603498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0.26957183000516993</v>
      </c>
      <c r="K96">
        <v>165.03264439402884</v>
      </c>
      <c r="L96">
        <v>54.615441657182714</v>
      </c>
      <c r="M96">
        <v>0</v>
      </c>
      <c r="N96">
        <v>29.997058823529411</v>
      </c>
      <c r="O96">
        <v>50.3761918386882</v>
      </c>
      <c r="P96">
        <v>62.243063068600947</v>
      </c>
      <c r="Q96">
        <v>5.5399528079282678</v>
      </c>
      <c r="R96">
        <v>5.3865691224489796</v>
      </c>
      <c r="S96">
        <v>6.7004505070202809</v>
      </c>
      <c r="T96">
        <v>0</v>
      </c>
      <c r="U96">
        <v>228.1804483334972</v>
      </c>
      <c r="V96">
        <v>2.9643113009708735</v>
      </c>
      <c r="W96">
        <v>11.785036956521738</v>
      </c>
      <c r="X96">
        <v>24.981283232154073</v>
      </c>
      <c r="Y96">
        <v>0</v>
      </c>
      <c r="Z96">
        <v>3.3527999999999993</v>
      </c>
      <c r="AA96">
        <v>10.032999999999999</v>
      </c>
      <c r="AB96">
        <v>10.022027199999998</v>
      </c>
      <c r="AC96">
        <v>7.3745140799999982</v>
      </c>
      <c r="AD96">
        <v>4.6303691999999996</v>
      </c>
      <c r="AE96">
        <v>7.8211680000000001</v>
      </c>
      <c r="AF96">
        <v>0</v>
      </c>
      <c r="AG96">
        <v>0</v>
      </c>
      <c r="AH96">
        <v>17.8238658</v>
      </c>
      <c r="AI96">
        <v>0</v>
      </c>
      <c r="AJ96">
        <v>0</v>
      </c>
      <c r="AK96">
        <v>13.149839999999998</v>
      </c>
      <c r="AL96">
        <v>2.6559000000000008</v>
      </c>
      <c r="AM96">
        <v>4.0218514285714289</v>
      </c>
      <c r="AN96">
        <v>0</v>
      </c>
      <c r="AO96">
        <v>0.80381246400000006</v>
      </c>
      <c r="AP96">
        <v>0.78089759999999997</v>
      </c>
      <c r="AQ96">
        <v>0</v>
      </c>
      <c r="AR96">
        <v>12.61872</v>
      </c>
      <c r="AS96">
        <v>8.1019352819999977</v>
      </c>
      <c r="AT96">
        <v>0</v>
      </c>
      <c r="AU96">
        <v>0</v>
      </c>
      <c r="AV96">
        <v>0</v>
      </c>
      <c r="AW96">
        <v>0</v>
      </c>
      <c r="AX96">
        <v>3.1504150298889835</v>
      </c>
      <c r="AY96">
        <v>0</v>
      </c>
      <c r="AZ96">
        <v>0</v>
      </c>
      <c r="BA96">
        <v>21.50077430100232</v>
      </c>
      <c r="BB96">
        <f t="shared" si="1"/>
        <v>732.91236565603492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0.26957183000516993</v>
      </c>
      <c r="K97">
        <v>165.03264439402884</v>
      </c>
      <c r="L97">
        <v>54.615441657182714</v>
      </c>
      <c r="M97">
        <v>0</v>
      </c>
      <c r="N97">
        <v>29.997058823529411</v>
      </c>
      <c r="O97">
        <v>50.3761918386882</v>
      </c>
      <c r="P97">
        <v>62.243063068600947</v>
      </c>
      <c r="Q97">
        <v>5.5399528079282678</v>
      </c>
      <c r="R97">
        <v>5.3865691224489796</v>
      </c>
      <c r="S97">
        <v>6.7004505070202809</v>
      </c>
      <c r="T97">
        <v>0</v>
      </c>
      <c r="U97">
        <v>228.1804483334972</v>
      </c>
      <c r="V97">
        <v>2.9669299505300355</v>
      </c>
      <c r="W97">
        <v>11.785036956521738</v>
      </c>
      <c r="X97">
        <v>24.981283232154073</v>
      </c>
      <c r="Y97">
        <v>0</v>
      </c>
      <c r="Z97">
        <v>3.3527999999999993</v>
      </c>
      <c r="AA97">
        <v>7.1370748800000001</v>
      </c>
      <c r="AB97">
        <v>10.022027199999998</v>
      </c>
      <c r="AC97">
        <v>4.9163427199999994</v>
      </c>
      <c r="AD97">
        <v>4.6303691999999996</v>
      </c>
      <c r="AE97">
        <v>7.8211680000000001</v>
      </c>
      <c r="AF97">
        <v>0</v>
      </c>
      <c r="AG97">
        <v>0</v>
      </c>
      <c r="AH97">
        <v>17.8238658</v>
      </c>
      <c r="AI97">
        <v>0</v>
      </c>
      <c r="AJ97">
        <v>0</v>
      </c>
      <c r="AK97">
        <v>13.149839999999998</v>
      </c>
      <c r="AL97">
        <v>2.6559000000000008</v>
      </c>
      <c r="AM97">
        <v>4.0218514285714289</v>
      </c>
      <c r="AN97">
        <v>0</v>
      </c>
      <c r="AO97">
        <v>0.81553659599999984</v>
      </c>
      <c r="AP97">
        <v>0.61821059999999994</v>
      </c>
      <c r="AQ97">
        <v>0</v>
      </c>
      <c r="AR97">
        <v>12.61872</v>
      </c>
      <c r="AS97">
        <v>8.1019352819999977</v>
      </c>
      <c r="AT97">
        <v>0</v>
      </c>
      <c r="AU97">
        <v>0</v>
      </c>
      <c r="AV97">
        <v>0</v>
      </c>
      <c r="AW97">
        <v>0</v>
      </c>
      <c r="AX97">
        <v>3.1504150298889835</v>
      </c>
      <c r="AY97">
        <v>0</v>
      </c>
      <c r="AZ97">
        <v>0</v>
      </c>
      <c r="BA97">
        <v>21.343954910522509</v>
      </c>
      <c r="BB97">
        <f t="shared" si="1"/>
        <v>727.56674434807394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0.26957183000516993</v>
      </c>
      <c r="K98">
        <v>165.03264439402884</v>
      </c>
      <c r="L98">
        <v>54.615441657182714</v>
      </c>
      <c r="M98">
        <v>0</v>
      </c>
      <c r="N98">
        <v>29.997058823529411</v>
      </c>
      <c r="O98">
        <v>50.3761918386882</v>
      </c>
      <c r="P98">
        <v>62.243063068600947</v>
      </c>
      <c r="Q98">
        <v>5.5399528079282678</v>
      </c>
      <c r="R98">
        <v>5.3865691224489796</v>
      </c>
      <c r="S98">
        <v>6.7004505070202809</v>
      </c>
      <c r="T98">
        <v>0</v>
      </c>
      <c r="U98">
        <v>228.1804483334972</v>
      </c>
      <c r="V98">
        <v>2.9669299505300355</v>
      </c>
      <c r="W98">
        <v>11.785036956521738</v>
      </c>
      <c r="X98">
        <v>24.981283232154073</v>
      </c>
      <c r="Y98">
        <v>0</v>
      </c>
      <c r="Z98">
        <v>3.3527999999999993</v>
      </c>
      <c r="AA98">
        <v>7.1370748800000001</v>
      </c>
      <c r="AB98">
        <v>10.022027199999998</v>
      </c>
      <c r="AC98">
        <v>4.9163427199999994</v>
      </c>
      <c r="AD98">
        <v>4.6303691999999996</v>
      </c>
      <c r="AE98">
        <v>7.8211680000000001</v>
      </c>
      <c r="AF98">
        <v>0</v>
      </c>
      <c r="AG98">
        <v>0</v>
      </c>
      <c r="AH98">
        <v>17.8238658</v>
      </c>
      <c r="AI98">
        <v>0</v>
      </c>
      <c r="AJ98">
        <v>0</v>
      </c>
      <c r="AK98">
        <v>13.149839999999998</v>
      </c>
      <c r="AL98">
        <v>2.6559000000000008</v>
      </c>
      <c r="AM98">
        <v>4.0218514285714289</v>
      </c>
      <c r="AN98">
        <v>0</v>
      </c>
      <c r="AO98">
        <v>0.81538724399999996</v>
      </c>
      <c r="AP98">
        <v>0.61821059999999994</v>
      </c>
      <c r="AQ98">
        <v>0</v>
      </c>
      <c r="AR98">
        <v>12.61872</v>
      </c>
      <c r="AS98">
        <v>8.1019352819999977</v>
      </c>
      <c r="AT98">
        <v>0</v>
      </c>
      <c r="AU98">
        <v>0</v>
      </c>
      <c r="AV98">
        <v>0</v>
      </c>
      <c r="AW98">
        <v>0</v>
      </c>
      <c r="AX98">
        <v>3.1504150298889835</v>
      </c>
      <c r="AY98">
        <v>0</v>
      </c>
      <c r="AZ98">
        <v>0</v>
      </c>
      <c r="BA98">
        <v>21.343950592522514</v>
      </c>
      <c r="BB98">
        <f t="shared" si="1"/>
        <v>727.56659931407387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5.5221455026880388E-3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9.2570592857142844E-5</v>
      </c>
      <c r="J99">
        <f t="shared" si="2"/>
        <v>4.8326278345405729E-3</v>
      </c>
      <c r="K99">
        <f t="shared" si="2"/>
        <v>3.9470597349620089</v>
      </c>
      <c r="L99">
        <f t="shared" si="2"/>
        <v>1.4143350275340851</v>
      </c>
      <c r="M99">
        <f t="shared" si="2"/>
        <v>0</v>
      </c>
      <c r="N99">
        <f t="shared" si="2"/>
        <v>0.71992941176470437</v>
      </c>
      <c r="O99">
        <f t="shared" si="2"/>
        <v>1.2090286041285152</v>
      </c>
      <c r="P99">
        <f t="shared" si="2"/>
        <v>1.493833513646424</v>
      </c>
      <c r="Q99">
        <f t="shared" si="2"/>
        <v>0.13295886739027846</v>
      </c>
      <c r="R99">
        <f t="shared" si="2"/>
        <v>0.12927765893877544</v>
      </c>
      <c r="S99">
        <f t="shared" si="2"/>
        <v>0.16081081216848656</v>
      </c>
      <c r="T99">
        <f t="shared" si="2"/>
        <v>0</v>
      </c>
      <c r="U99">
        <f t="shared" si="2"/>
        <v>5.4763307600039202</v>
      </c>
      <c r="V99">
        <f t="shared" si="2"/>
        <v>8.4004971474819348E-2</v>
      </c>
      <c r="W99">
        <f t="shared" si="2"/>
        <v>0.28284088695652149</v>
      </c>
      <c r="X99">
        <f t="shared" si="2"/>
        <v>0.59955079757169749</v>
      </c>
      <c r="Y99">
        <f t="shared" si="2"/>
        <v>0</v>
      </c>
      <c r="Z99">
        <f t="shared" si="2"/>
        <v>5.1768908400000035E-2</v>
      </c>
      <c r="AA99">
        <f t="shared" si="2"/>
        <v>0.12039339142000002</v>
      </c>
      <c r="AB99">
        <f t="shared" si="2"/>
        <v>0.13994779097000001</v>
      </c>
      <c r="AC99">
        <f t="shared" si="2"/>
        <v>0.10634938750399991</v>
      </c>
      <c r="AD99">
        <f t="shared" si="2"/>
        <v>0.10831138180199987</v>
      </c>
      <c r="AE99">
        <f t="shared" si="2"/>
        <v>0.19552789647199978</v>
      </c>
      <c r="AF99">
        <f t="shared" si="2"/>
        <v>0</v>
      </c>
      <c r="AG99">
        <f t="shared" si="2"/>
        <v>0</v>
      </c>
      <c r="AH99">
        <f t="shared" si="2"/>
        <v>0.38385054040000033</v>
      </c>
      <c r="AI99">
        <f t="shared" si="2"/>
        <v>3.8801040000000002E-2</v>
      </c>
      <c r="AJ99">
        <f t="shared" si="2"/>
        <v>0</v>
      </c>
      <c r="AK99">
        <f t="shared" si="2"/>
        <v>0.31559616000000046</v>
      </c>
      <c r="AL99">
        <f t="shared" si="2"/>
        <v>0.22117744999999955</v>
      </c>
      <c r="AM99">
        <f t="shared" si="2"/>
        <v>7.4404251428571433E-2</v>
      </c>
      <c r="AN99">
        <f t="shared" si="2"/>
        <v>0</v>
      </c>
      <c r="AO99">
        <f t="shared" si="2"/>
        <v>1.3243097847E-2</v>
      </c>
      <c r="AP99">
        <f t="shared" si="2"/>
        <v>1.7212284599999992E-2</v>
      </c>
      <c r="AQ99">
        <f t="shared" si="2"/>
        <v>0</v>
      </c>
      <c r="AR99">
        <f t="shared" si="2"/>
        <v>0.30537302400000027</v>
      </c>
      <c r="AS99">
        <f t="shared" si="2"/>
        <v>0.19504917124199997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2.9889685269000876E-2</v>
      </c>
      <c r="AY99">
        <f t="shared" si="2"/>
        <v>0</v>
      </c>
      <c r="AZ99">
        <f t="shared" si="2"/>
        <v>0</v>
      </c>
      <c r="BA99">
        <f t="shared" si="2"/>
        <v>0.51235315645598756</v>
      </c>
      <c r="BB99">
        <f t="shared" si="1"/>
        <v>17.464950695368913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0.44228172142857142</v>
      </c>
      <c r="J3">
        <v>3.1111921568627454</v>
      </c>
      <c r="K3">
        <v>7.8640005273881695</v>
      </c>
      <c r="L3">
        <v>578.48487613464442</v>
      </c>
      <c r="M3">
        <v>26.082586582707677</v>
      </c>
      <c r="N3">
        <v>36.245588235294115</v>
      </c>
      <c r="O3">
        <v>0</v>
      </c>
      <c r="P3">
        <v>38.527498770592572</v>
      </c>
      <c r="Q3">
        <v>6.6932515337423313</v>
      </c>
      <c r="R3">
        <v>6.4989007959183658</v>
      </c>
      <c r="S3">
        <v>8.1002374024961004</v>
      </c>
      <c r="T3">
        <v>0</v>
      </c>
      <c r="U3">
        <v>128.48016763346769</v>
      </c>
      <c r="V3">
        <v>4.3656069364161851</v>
      </c>
      <c r="W3">
        <v>14.234677826086957</v>
      </c>
      <c r="X3">
        <v>30.168990998534646</v>
      </c>
      <c r="Y3">
        <v>0</v>
      </c>
      <c r="Z3">
        <v>2.01070584</v>
      </c>
      <c r="AA3">
        <v>8.6042059999999996</v>
      </c>
      <c r="AB3">
        <v>4.0078511199999998</v>
      </c>
      <c r="AC3">
        <v>2.9691613119999998</v>
      </c>
      <c r="AD3">
        <v>2.7964513200000001</v>
      </c>
      <c r="AE3">
        <v>8.6597367999999992</v>
      </c>
      <c r="AF3">
        <v>2.7224999999999997</v>
      </c>
      <c r="AG3">
        <v>12.352872479999998</v>
      </c>
      <c r="AH3">
        <v>7.1763281199999982</v>
      </c>
      <c r="AI3">
        <v>0</v>
      </c>
      <c r="AJ3">
        <v>0</v>
      </c>
      <c r="AK3">
        <v>15.883439999999998</v>
      </c>
      <c r="AL3">
        <v>0</v>
      </c>
      <c r="AM3">
        <v>3.2392661714285702</v>
      </c>
      <c r="AN3">
        <v>0.93737000000000004</v>
      </c>
      <c r="AO3">
        <v>1.8603585</v>
      </c>
      <c r="AP3">
        <v>0.55021511999999995</v>
      </c>
      <c r="AQ3">
        <v>6.9974599999999985</v>
      </c>
      <c r="AR3">
        <v>15.241824000000001</v>
      </c>
      <c r="AS3">
        <v>10.028788848000001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28.367144211854711</v>
      </c>
      <c r="BB3">
        <f>SUM(B3:AZ3)-BA3</f>
        <v>966.97124867515424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3.1111921568627454</v>
      </c>
      <c r="K4">
        <v>8.3684872263623369</v>
      </c>
      <c r="L4">
        <v>578.48487613464442</v>
      </c>
      <c r="M4">
        <v>26.082586582707677</v>
      </c>
      <c r="N4">
        <v>36.245588235294115</v>
      </c>
      <c r="O4">
        <v>0</v>
      </c>
      <c r="P4">
        <v>38.527498770592572</v>
      </c>
      <c r="Q4">
        <v>6.6932515337423313</v>
      </c>
      <c r="R4">
        <v>6.4989007959183658</v>
      </c>
      <c r="S4">
        <v>8.1002374024961004</v>
      </c>
      <c r="T4">
        <v>0</v>
      </c>
      <c r="U4">
        <v>128.48016763346769</v>
      </c>
      <c r="V4">
        <v>4.3656069364161851</v>
      </c>
      <c r="W4">
        <v>14.234677826086957</v>
      </c>
      <c r="X4">
        <v>30.168990998534646</v>
      </c>
      <c r="Y4">
        <v>0</v>
      </c>
      <c r="Z4">
        <v>2.01070584</v>
      </c>
      <c r="AA4">
        <v>8.6042059999999996</v>
      </c>
      <c r="AB4">
        <v>4.0078511199999998</v>
      </c>
      <c r="AC4">
        <v>2.9691613119999998</v>
      </c>
      <c r="AD4">
        <v>2.7964513200000001</v>
      </c>
      <c r="AE4">
        <v>8.6597367999999992</v>
      </c>
      <c r="AF4">
        <v>2.7224999999999997</v>
      </c>
      <c r="AG4">
        <v>12.352872479999998</v>
      </c>
      <c r="AH4">
        <v>7.1763281199999982</v>
      </c>
      <c r="AI4">
        <v>0</v>
      </c>
      <c r="AJ4">
        <v>0</v>
      </c>
      <c r="AK4">
        <v>15.883439999999998</v>
      </c>
      <c r="AL4">
        <v>0</v>
      </c>
      <c r="AM4">
        <v>3.2392661714285702</v>
      </c>
      <c r="AN4">
        <v>0.93737000000000004</v>
      </c>
      <c r="AO4">
        <v>1.8543151536</v>
      </c>
      <c r="AP4">
        <v>0.55021511999999995</v>
      </c>
      <c r="AQ4">
        <v>6.9974599999999985</v>
      </c>
      <c r="AR4">
        <v>15.241824000000001</v>
      </c>
      <c r="AS4">
        <v>10.028788848000001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28.368744508044603</v>
      </c>
      <c r="BB4">
        <f t="shared" ref="BB4:BB67" si="0">SUM(B4:AZ4)-BA4</f>
        <v>967.02581001010992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3.1111921568627454</v>
      </c>
      <c r="K5">
        <v>8.8831262166028875</v>
      </c>
      <c r="L5">
        <v>578.48487613464442</v>
      </c>
      <c r="M5">
        <v>26.082586582707677</v>
      </c>
      <c r="N5">
        <v>36.245588235294115</v>
      </c>
      <c r="O5">
        <v>0</v>
      </c>
      <c r="P5">
        <v>38.527498770592572</v>
      </c>
      <c r="Q5">
        <v>6.6932515337423313</v>
      </c>
      <c r="R5">
        <v>6.4989007959183658</v>
      </c>
      <c r="S5">
        <v>8.1002374024961004</v>
      </c>
      <c r="T5">
        <v>0</v>
      </c>
      <c r="U5">
        <v>128.48016763346769</v>
      </c>
      <c r="V5">
        <v>4.3656069364161851</v>
      </c>
      <c r="W5">
        <v>14.234677826086957</v>
      </c>
      <c r="X5">
        <v>30.168990998534646</v>
      </c>
      <c r="Y5">
        <v>0</v>
      </c>
      <c r="Z5">
        <v>2.01070584</v>
      </c>
      <c r="AA5">
        <v>8.6042059999999996</v>
      </c>
      <c r="AB5">
        <v>4.0078511199999998</v>
      </c>
      <c r="AC5">
        <v>2.9691613119999998</v>
      </c>
      <c r="AD5">
        <v>2.7964513200000001</v>
      </c>
      <c r="AE5">
        <v>8.6597367999999992</v>
      </c>
      <c r="AF5">
        <v>2.7224999999999997</v>
      </c>
      <c r="AG5">
        <v>12.352872479999998</v>
      </c>
      <c r="AH5">
        <v>7.1763281199999982</v>
      </c>
      <c r="AI5">
        <v>0</v>
      </c>
      <c r="AJ5">
        <v>0</v>
      </c>
      <c r="AK5">
        <v>15.883439999999998</v>
      </c>
      <c r="AL5">
        <v>0</v>
      </c>
      <c r="AM5">
        <v>3.2392661714285702</v>
      </c>
      <c r="AN5">
        <v>0.93737000000000004</v>
      </c>
      <c r="AO5">
        <v>1.8702804120000003</v>
      </c>
      <c r="AP5">
        <v>0.55021511999999995</v>
      </c>
      <c r="AQ5">
        <v>6.9974599999999985</v>
      </c>
      <c r="AR5">
        <v>15.241824000000001</v>
      </c>
      <c r="AS5">
        <v>10.028788848000001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28.383867013888594</v>
      </c>
      <c r="BB5">
        <f t="shared" si="0"/>
        <v>967.54129175290655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3.1111921568627454</v>
      </c>
      <c r="K6">
        <v>9.3877538563383229</v>
      </c>
      <c r="L6">
        <v>578.48487613464442</v>
      </c>
      <c r="M6">
        <v>26.082586582707677</v>
      </c>
      <c r="N6">
        <v>36.245588235294115</v>
      </c>
      <c r="O6">
        <v>0</v>
      </c>
      <c r="P6">
        <v>38.527498770592572</v>
      </c>
      <c r="Q6">
        <v>6.6932515337423313</v>
      </c>
      <c r="R6">
        <v>6.4989007959183658</v>
      </c>
      <c r="S6">
        <v>8.1002374024961004</v>
      </c>
      <c r="T6">
        <v>0</v>
      </c>
      <c r="U6">
        <v>128.48016763346769</v>
      </c>
      <c r="V6">
        <v>4.3656069364161851</v>
      </c>
      <c r="W6">
        <v>14.234677826086957</v>
      </c>
      <c r="X6">
        <v>30.168990998534646</v>
      </c>
      <c r="Y6">
        <v>0</v>
      </c>
      <c r="Z6">
        <v>2.01070584</v>
      </c>
      <c r="AA6">
        <v>4.2899844000000007</v>
      </c>
      <c r="AB6">
        <v>4.0078511199999998</v>
      </c>
      <c r="AC6">
        <v>2.9691613119999998</v>
      </c>
      <c r="AD6">
        <v>2.7964513200000001</v>
      </c>
      <c r="AE6">
        <v>8.6597367999999992</v>
      </c>
      <c r="AF6">
        <v>2.7224999999999997</v>
      </c>
      <c r="AG6">
        <v>12.352872479999998</v>
      </c>
      <c r="AH6">
        <v>7.1763281199999982</v>
      </c>
      <c r="AI6">
        <v>0</v>
      </c>
      <c r="AJ6">
        <v>0</v>
      </c>
      <c r="AK6">
        <v>15.883439999999998</v>
      </c>
      <c r="AL6">
        <v>0</v>
      </c>
      <c r="AM6">
        <v>3.2392661714285702</v>
      </c>
      <c r="AN6">
        <v>0.93737000000000004</v>
      </c>
      <c r="AO6">
        <v>1.8496247951999998</v>
      </c>
      <c r="AP6">
        <v>0.55021511999999995</v>
      </c>
      <c r="AQ6">
        <v>6.9974599999999985</v>
      </c>
      <c r="AR6">
        <v>15.241824000000001</v>
      </c>
      <c r="AS6">
        <v>10.028788848000001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28.274705147046479</v>
      </c>
      <c r="BB6">
        <f t="shared" si="0"/>
        <v>963.82020404268405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2.2497612897067132</v>
      </c>
      <c r="K7">
        <v>9.4080856343879731</v>
      </c>
      <c r="L7">
        <v>578.48487613464442</v>
      </c>
      <c r="M7">
        <v>26.082586582707677</v>
      </c>
      <c r="N7">
        <v>36.245588235294115</v>
      </c>
      <c r="O7">
        <v>0</v>
      </c>
      <c r="P7">
        <v>38.527498770592572</v>
      </c>
      <c r="Q7">
        <v>6.6932515337423313</v>
      </c>
      <c r="R7">
        <v>6.4989007959183658</v>
      </c>
      <c r="S7">
        <v>8.1002374024961004</v>
      </c>
      <c r="T7">
        <v>0</v>
      </c>
      <c r="U7">
        <v>128.48016763346769</v>
      </c>
      <c r="V7">
        <v>4.3656069364161851</v>
      </c>
      <c r="W7">
        <v>14.234677826086957</v>
      </c>
      <c r="X7">
        <v>30.168990998534646</v>
      </c>
      <c r="Y7">
        <v>0</v>
      </c>
      <c r="Z7">
        <v>2.01070584</v>
      </c>
      <c r="AA7">
        <v>4.2899844000000007</v>
      </c>
      <c r="AB7">
        <v>4.0078511199999998</v>
      </c>
      <c r="AC7">
        <v>2.9691613119999998</v>
      </c>
      <c r="AD7">
        <v>2.7964513200000001</v>
      </c>
      <c r="AE7">
        <v>8.6597367999999992</v>
      </c>
      <c r="AF7">
        <v>2.7224999999999997</v>
      </c>
      <c r="AG7">
        <v>12.352872479999998</v>
      </c>
      <c r="AH7">
        <v>7.1763281199999982</v>
      </c>
      <c r="AI7">
        <v>0</v>
      </c>
      <c r="AJ7">
        <v>0</v>
      </c>
      <c r="AK7">
        <v>15.883439999999998</v>
      </c>
      <c r="AL7">
        <v>0</v>
      </c>
      <c r="AM7">
        <v>3.2392661714285702</v>
      </c>
      <c r="AN7">
        <v>0.93737000000000004</v>
      </c>
      <c r="AO7">
        <v>1.0185293663999999</v>
      </c>
      <c r="AP7">
        <v>0.55021511999999995</v>
      </c>
      <c r="AQ7">
        <v>6.9974599999999985</v>
      </c>
      <c r="AR7">
        <v>15.241824000000001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28.220131486252576</v>
      </c>
      <c r="BB7">
        <f t="shared" si="0"/>
        <v>961.95991144197149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2.2497612897067132</v>
      </c>
      <c r="K8">
        <v>9.4080856343879731</v>
      </c>
      <c r="L8">
        <v>578.48487613464442</v>
      </c>
      <c r="M8">
        <v>26.082586582707677</v>
      </c>
      <c r="N8">
        <v>36.245588235294115</v>
      </c>
      <c r="O8">
        <v>0</v>
      </c>
      <c r="P8">
        <v>38.527498770592572</v>
      </c>
      <c r="Q8">
        <v>6.6932515337423313</v>
      </c>
      <c r="R8">
        <v>6.4989007959183658</v>
      </c>
      <c r="S8">
        <v>8.1002374024961004</v>
      </c>
      <c r="T8">
        <v>0</v>
      </c>
      <c r="U8">
        <v>128.48016763346769</v>
      </c>
      <c r="V8">
        <v>4.3656069364161851</v>
      </c>
      <c r="W8">
        <v>14.234677826086957</v>
      </c>
      <c r="X8">
        <v>30.168990998534646</v>
      </c>
      <c r="Y8">
        <v>0</v>
      </c>
      <c r="Z8">
        <v>2.01070584</v>
      </c>
      <c r="AA8">
        <v>4.2899844000000007</v>
      </c>
      <c r="AB8">
        <v>4.0078511199999998</v>
      </c>
      <c r="AC8">
        <v>2.9691613119999998</v>
      </c>
      <c r="AD8">
        <v>2.7964513200000001</v>
      </c>
      <c r="AE8">
        <v>8.6597367999999992</v>
      </c>
      <c r="AF8">
        <v>2.7224999999999997</v>
      </c>
      <c r="AG8">
        <v>12.352872479999998</v>
      </c>
      <c r="AH8">
        <v>7.1763281199999982</v>
      </c>
      <c r="AI8">
        <v>0</v>
      </c>
      <c r="AJ8">
        <v>0</v>
      </c>
      <c r="AK8">
        <v>15.883439999999998</v>
      </c>
      <c r="AL8">
        <v>0</v>
      </c>
      <c r="AM8">
        <v>3.2392661714285702</v>
      </c>
      <c r="AN8">
        <v>0.93737000000000004</v>
      </c>
      <c r="AO8">
        <v>1.0185293663999999</v>
      </c>
      <c r="AP8">
        <v>0.55021511999999995</v>
      </c>
      <c r="AQ8">
        <v>6.9974599999999985</v>
      </c>
      <c r="AR8">
        <v>15.241824000000001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28.220131486252576</v>
      </c>
      <c r="BB8">
        <f t="shared" si="0"/>
        <v>961.95991144197149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2.2497612897067132</v>
      </c>
      <c r="K9">
        <v>9.4080856343879731</v>
      </c>
      <c r="L9">
        <v>578.48487613464442</v>
      </c>
      <c r="M9">
        <v>26.082586582707677</v>
      </c>
      <c r="N9">
        <v>36.245588235294115</v>
      </c>
      <c r="O9">
        <v>0</v>
      </c>
      <c r="P9">
        <v>38.527498770592572</v>
      </c>
      <c r="Q9">
        <v>6.6932515337423313</v>
      </c>
      <c r="R9">
        <v>6.4989007959183658</v>
      </c>
      <c r="S9">
        <v>8.1002374024961004</v>
      </c>
      <c r="T9">
        <v>0</v>
      </c>
      <c r="U9">
        <v>128.48016763346769</v>
      </c>
      <c r="V9">
        <v>4.3656069364161851</v>
      </c>
      <c r="W9">
        <v>14.234677826086957</v>
      </c>
      <c r="X9">
        <v>30.168990998534646</v>
      </c>
      <c r="Y9">
        <v>0</v>
      </c>
      <c r="Z9">
        <v>2.01070584</v>
      </c>
      <c r="AA9">
        <v>4.2899844000000007</v>
      </c>
      <c r="AB9">
        <v>4.0078511199999998</v>
      </c>
      <c r="AC9">
        <v>2.9691613119999998</v>
      </c>
      <c r="AD9">
        <v>2.7964513200000001</v>
      </c>
      <c r="AE9">
        <v>8.6597367999999992</v>
      </c>
      <c r="AF9">
        <v>2.7224999999999997</v>
      </c>
      <c r="AG9">
        <v>12.352872479999998</v>
      </c>
      <c r="AH9">
        <v>7.1763281199999982</v>
      </c>
      <c r="AI9">
        <v>0</v>
      </c>
      <c r="AJ9">
        <v>0</v>
      </c>
      <c r="AK9">
        <v>15.883439999999998</v>
      </c>
      <c r="AL9">
        <v>0</v>
      </c>
      <c r="AM9">
        <v>3.2392661714285702</v>
      </c>
      <c r="AN9">
        <v>0.93737000000000004</v>
      </c>
      <c r="AO9">
        <v>1.0231295256000001</v>
      </c>
      <c r="AP9">
        <v>0.55021511999999995</v>
      </c>
      <c r="AQ9">
        <v>6.4948799999999975</v>
      </c>
      <c r="AR9">
        <v>15.241824000000001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28.205938959852574</v>
      </c>
      <c r="BB9">
        <f t="shared" si="0"/>
        <v>961.47612412757144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2.2497612897067132</v>
      </c>
      <c r="K10">
        <v>9.4080856343879731</v>
      </c>
      <c r="L10">
        <v>578.48487613464442</v>
      </c>
      <c r="M10">
        <v>26.082586582707677</v>
      </c>
      <c r="N10">
        <v>36.245588235294115</v>
      </c>
      <c r="O10">
        <v>0</v>
      </c>
      <c r="P10">
        <v>38.527498770592572</v>
      </c>
      <c r="Q10">
        <v>6.6932515337423313</v>
      </c>
      <c r="R10">
        <v>6.4989007959183658</v>
      </c>
      <c r="S10">
        <v>8.1002374024961004</v>
      </c>
      <c r="T10">
        <v>0</v>
      </c>
      <c r="U10">
        <v>128.48016763346769</v>
      </c>
      <c r="V10">
        <v>4.3656069364161851</v>
      </c>
      <c r="W10">
        <v>14.234677826086957</v>
      </c>
      <c r="X10">
        <v>30.168990998534646</v>
      </c>
      <c r="Y10">
        <v>0</v>
      </c>
      <c r="Z10">
        <v>2.01070584</v>
      </c>
      <c r="AA10">
        <v>4.2899844000000007</v>
      </c>
      <c r="AB10">
        <v>4.0078511199999998</v>
      </c>
      <c r="AC10">
        <v>2.9691613119999998</v>
      </c>
      <c r="AD10">
        <v>2.7964513200000001</v>
      </c>
      <c r="AE10">
        <v>8.6597367999999992</v>
      </c>
      <c r="AF10">
        <v>2.7224999999999997</v>
      </c>
      <c r="AG10">
        <v>12.352872479999998</v>
      </c>
      <c r="AH10">
        <v>7.1763281199999982</v>
      </c>
      <c r="AI10">
        <v>0</v>
      </c>
      <c r="AJ10">
        <v>0</v>
      </c>
      <c r="AK10">
        <v>15.883439999999998</v>
      </c>
      <c r="AL10">
        <v>0</v>
      </c>
      <c r="AM10">
        <v>3.2392661714285702</v>
      </c>
      <c r="AN10">
        <v>0.93737000000000004</v>
      </c>
      <c r="AO10">
        <v>1.045859724</v>
      </c>
      <c r="AP10">
        <v>0.55021511999999995</v>
      </c>
      <c r="AQ10">
        <v>3.4987300000000001</v>
      </c>
      <c r="AR10">
        <v>15.241824000000001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28.121196799865274</v>
      </c>
      <c r="BB10">
        <f t="shared" si="0"/>
        <v>958.58744648595882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2.2497612897067132</v>
      </c>
      <c r="K11">
        <v>9.4080856343879731</v>
      </c>
      <c r="L11">
        <v>578.48487613464442</v>
      </c>
      <c r="M11">
        <v>26.082586582707677</v>
      </c>
      <c r="N11">
        <v>36.245588235294115</v>
      </c>
      <c r="O11">
        <v>0</v>
      </c>
      <c r="P11">
        <v>38.527498770592572</v>
      </c>
      <c r="Q11">
        <v>6.6932515337423313</v>
      </c>
      <c r="R11">
        <v>6.4989007959183658</v>
      </c>
      <c r="S11">
        <v>8.1002374024961004</v>
      </c>
      <c r="T11">
        <v>0</v>
      </c>
      <c r="U11">
        <v>128.48016763346769</v>
      </c>
      <c r="V11">
        <v>4.3656069364161851</v>
      </c>
      <c r="W11">
        <v>14.234677826086957</v>
      </c>
      <c r="X11">
        <v>30.168990998534646</v>
      </c>
      <c r="Y11">
        <v>0</v>
      </c>
      <c r="Z11">
        <v>2.01070584</v>
      </c>
      <c r="AA11">
        <v>2.4237199999999999</v>
      </c>
      <c r="AB11">
        <v>4.0078511199999998</v>
      </c>
      <c r="AC11">
        <v>2.9691613119999998</v>
      </c>
      <c r="AD11">
        <v>2.7964513200000001</v>
      </c>
      <c r="AE11">
        <v>8.6597367999999992</v>
      </c>
      <c r="AF11">
        <v>2.7224999999999997</v>
      </c>
      <c r="AG11">
        <v>12.352872479999998</v>
      </c>
      <c r="AH11">
        <v>7.1763281199999982</v>
      </c>
      <c r="AI11">
        <v>0</v>
      </c>
      <c r="AJ11">
        <v>0</v>
      </c>
      <c r="AK11">
        <v>15.883439999999998</v>
      </c>
      <c r="AL11">
        <v>0</v>
      </c>
      <c r="AM11">
        <v>3.2392661714285702</v>
      </c>
      <c r="AN11">
        <v>0.93737000000000004</v>
      </c>
      <c r="AO11">
        <v>1.0220471352</v>
      </c>
      <c r="AP11">
        <v>0.55021511999999995</v>
      </c>
      <c r="AQ11">
        <v>3.2474399999999988</v>
      </c>
      <c r="AR11">
        <v>15.241824000000001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28.060167244252575</v>
      </c>
      <c r="BB11">
        <f t="shared" si="0"/>
        <v>956.5071090527714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2.2497612897067132</v>
      </c>
      <c r="K12">
        <v>9.4080856343879731</v>
      </c>
      <c r="L12">
        <v>578.48487613464442</v>
      </c>
      <c r="M12">
        <v>26.082586582707677</v>
      </c>
      <c r="N12">
        <v>36.245588235294115</v>
      </c>
      <c r="O12">
        <v>0</v>
      </c>
      <c r="P12">
        <v>38.527498770592572</v>
      </c>
      <c r="Q12">
        <v>6.6932515337423313</v>
      </c>
      <c r="R12">
        <v>6.4989007959183658</v>
      </c>
      <c r="S12">
        <v>8.1002374024961004</v>
      </c>
      <c r="T12">
        <v>0</v>
      </c>
      <c r="U12">
        <v>128.48016763346769</v>
      </c>
      <c r="V12">
        <v>4.3656069364161851</v>
      </c>
      <c r="W12">
        <v>14.234677826086957</v>
      </c>
      <c r="X12">
        <v>30.168990998534646</v>
      </c>
      <c r="Y12">
        <v>0</v>
      </c>
      <c r="Z12">
        <v>2.01070584</v>
      </c>
      <c r="AA12">
        <v>0</v>
      </c>
      <c r="AB12">
        <v>4.0078511199999998</v>
      </c>
      <c r="AC12">
        <v>2.9691613119999998</v>
      </c>
      <c r="AD12">
        <v>2.7964513200000001</v>
      </c>
      <c r="AE12">
        <v>8.6597367999999992</v>
      </c>
      <c r="AF12">
        <v>2.7224999999999997</v>
      </c>
      <c r="AG12">
        <v>12.352872479999998</v>
      </c>
      <c r="AH12">
        <v>14.352656239999998</v>
      </c>
      <c r="AI12">
        <v>0</v>
      </c>
      <c r="AJ12">
        <v>0</v>
      </c>
      <c r="AK12">
        <v>15.883439999999998</v>
      </c>
      <c r="AL12">
        <v>0</v>
      </c>
      <c r="AM12">
        <v>3.2392661714285702</v>
      </c>
      <c r="AN12">
        <v>0.93737000000000004</v>
      </c>
      <c r="AO12">
        <v>1.0128468168</v>
      </c>
      <c r="AP12">
        <v>0.55021511999999995</v>
      </c>
      <c r="AQ12">
        <v>3.2474399999999988</v>
      </c>
      <c r="AR12">
        <v>15.241824000000001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28.195354369052573</v>
      </c>
      <c r="BB12">
        <f t="shared" si="0"/>
        <v>961.1153297295715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2.2497612897067132</v>
      </c>
      <c r="K13">
        <v>9.4080856343879731</v>
      </c>
      <c r="L13">
        <v>578.48487613464442</v>
      </c>
      <c r="M13">
        <v>26.082586582707677</v>
      </c>
      <c r="N13">
        <v>36.245588235294115</v>
      </c>
      <c r="O13">
        <v>0</v>
      </c>
      <c r="P13">
        <v>38.527498770592572</v>
      </c>
      <c r="Q13">
        <v>6.6932515337423313</v>
      </c>
      <c r="R13">
        <v>6.4989007959183658</v>
      </c>
      <c r="S13">
        <v>8.1002374024961004</v>
      </c>
      <c r="T13">
        <v>0</v>
      </c>
      <c r="U13">
        <v>128.48016763346769</v>
      </c>
      <c r="V13">
        <v>4.3656069364161851</v>
      </c>
      <c r="W13">
        <v>14.234677826086957</v>
      </c>
      <c r="X13">
        <v>30.168990998534646</v>
      </c>
      <c r="Y13">
        <v>0</v>
      </c>
      <c r="Z13">
        <v>2.01070584</v>
      </c>
      <c r="AA13">
        <v>0</v>
      </c>
      <c r="AB13">
        <v>4.0078511199999998</v>
      </c>
      <c r="AC13">
        <v>2.9691613119999998</v>
      </c>
      <c r="AD13">
        <v>2.7964513200000001</v>
      </c>
      <c r="AE13">
        <v>8.6597367999999992</v>
      </c>
      <c r="AF13">
        <v>2.7224999999999997</v>
      </c>
      <c r="AG13">
        <v>12.352872479999998</v>
      </c>
      <c r="AH13">
        <v>14.352656239999998</v>
      </c>
      <c r="AI13">
        <v>0</v>
      </c>
      <c r="AJ13">
        <v>0</v>
      </c>
      <c r="AK13">
        <v>15.883439999999998</v>
      </c>
      <c r="AL13">
        <v>0</v>
      </c>
      <c r="AM13">
        <v>3.2392661714285702</v>
      </c>
      <c r="AN13">
        <v>0.93737000000000004</v>
      </c>
      <c r="AO13">
        <v>1.0172665776000001</v>
      </c>
      <c r="AP13">
        <v>0.55021511999999995</v>
      </c>
      <c r="AQ13">
        <v>3.2474399999999988</v>
      </c>
      <c r="AR13">
        <v>15.241824000000001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28.195480157052572</v>
      </c>
      <c r="BB13">
        <f t="shared" si="0"/>
        <v>961.11962370237154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2.2497612897067132</v>
      </c>
      <c r="K14">
        <v>9.4080856343879731</v>
      </c>
      <c r="L14">
        <v>578.48487613464442</v>
      </c>
      <c r="M14">
        <v>26.082586582707677</v>
      </c>
      <c r="N14">
        <v>36.245588235294115</v>
      </c>
      <c r="O14">
        <v>0</v>
      </c>
      <c r="P14">
        <v>38.527498770592572</v>
      </c>
      <c r="Q14">
        <v>6.6932515337423313</v>
      </c>
      <c r="R14">
        <v>6.4989007959183658</v>
      </c>
      <c r="S14">
        <v>8.1002374024961004</v>
      </c>
      <c r="T14">
        <v>0</v>
      </c>
      <c r="U14">
        <v>128.48016763346769</v>
      </c>
      <c r="V14">
        <v>4.3656069364161851</v>
      </c>
      <c r="W14">
        <v>14.234677826086957</v>
      </c>
      <c r="X14">
        <v>30.168990998534646</v>
      </c>
      <c r="Y14">
        <v>0</v>
      </c>
      <c r="Z14">
        <v>2.01070584</v>
      </c>
      <c r="AA14">
        <v>0</v>
      </c>
      <c r="AB14">
        <v>4.0078511199999998</v>
      </c>
      <c r="AC14">
        <v>2.9691613119999998</v>
      </c>
      <c r="AD14">
        <v>2.7964513200000001</v>
      </c>
      <c r="AE14">
        <v>8.6597367999999992</v>
      </c>
      <c r="AF14">
        <v>2.7224999999999997</v>
      </c>
      <c r="AG14">
        <v>12.352872479999998</v>
      </c>
      <c r="AH14">
        <v>14.352656239999998</v>
      </c>
      <c r="AI14">
        <v>0</v>
      </c>
      <c r="AJ14">
        <v>0</v>
      </c>
      <c r="AK14">
        <v>15.883439999999998</v>
      </c>
      <c r="AL14">
        <v>0</v>
      </c>
      <c r="AM14">
        <v>3.2392661714285702</v>
      </c>
      <c r="AN14">
        <v>0.93737000000000004</v>
      </c>
      <c r="AO14">
        <v>1.0526246639999999</v>
      </c>
      <c r="AP14">
        <v>0.55021511999999995</v>
      </c>
      <c r="AQ14">
        <v>2.4742399999999996</v>
      </c>
      <c r="AR14">
        <v>15.241824000000001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28.174451795052569</v>
      </c>
      <c r="BB14">
        <f t="shared" si="0"/>
        <v>960.40281015077142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2.2497612897067132</v>
      </c>
      <c r="K15">
        <v>9.4080856343879731</v>
      </c>
      <c r="L15">
        <v>578.48939232150292</v>
      </c>
      <c r="M15">
        <v>26.082586582707677</v>
      </c>
      <c r="N15">
        <v>36.245588235294115</v>
      </c>
      <c r="O15">
        <v>0</v>
      </c>
      <c r="P15">
        <v>38.527498770592572</v>
      </c>
      <c r="Q15">
        <v>6.6932515337423313</v>
      </c>
      <c r="R15">
        <v>6.4989007959183658</v>
      </c>
      <c r="S15">
        <v>8.1002374024961004</v>
      </c>
      <c r="T15">
        <v>0</v>
      </c>
      <c r="U15">
        <v>128.48016763346769</v>
      </c>
      <c r="V15">
        <v>4.3656069364161851</v>
      </c>
      <c r="W15">
        <v>14.234677826086957</v>
      </c>
      <c r="X15">
        <v>30.168990998534646</v>
      </c>
      <c r="Y15">
        <v>0</v>
      </c>
      <c r="Z15">
        <v>2.01070584</v>
      </c>
      <c r="AA15">
        <v>0</v>
      </c>
      <c r="AB15">
        <v>4.0078511199999998</v>
      </c>
      <c r="AC15">
        <v>2.9691613119999998</v>
      </c>
      <c r="AD15">
        <v>2.7964513200000001</v>
      </c>
      <c r="AE15">
        <v>8.6597367999999992</v>
      </c>
      <c r="AF15">
        <v>2.7224999999999997</v>
      </c>
      <c r="AG15">
        <v>12.352872479999998</v>
      </c>
      <c r="AH15">
        <v>14.352656239999998</v>
      </c>
      <c r="AI15">
        <v>0</v>
      </c>
      <c r="AJ15">
        <v>0</v>
      </c>
      <c r="AK15">
        <v>15.883439999999998</v>
      </c>
      <c r="AL15">
        <v>0</v>
      </c>
      <c r="AM15">
        <v>3.2392661714285702</v>
      </c>
      <c r="AN15">
        <v>0.93737000000000004</v>
      </c>
      <c r="AO15">
        <v>1.0421615568</v>
      </c>
      <c r="AP15">
        <v>0.55021511999999995</v>
      </c>
      <c r="AQ15">
        <v>0</v>
      </c>
      <c r="AR15">
        <v>16.257945599999999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28.132725652102948</v>
      </c>
      <c r="BB15">
        <f t="shared" si="0"/>
        <v>958.98047097337962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2.2497612897067132</v>
      </c>
      <c r="K16">
        <v>9.4080856343879731</v>
      </c>
      <c r="L16">
        <v>578.48939232150292</v>
      </c>
      <c r="M16">
        <v>26.082586582707677</v>
      </c>
      <c r="N16">
        <v>36.245588235294115</v>
      </c>
      <c r="O16">
        <v>0</v>
      </c>
      <c r="P16">
        <v>38.527498770592572</v>
      </c>
      <c r="Q16">
        <v>6.6932515337423313</v>
      </c>
      <c r="R16">
        <v>6.4989007959183658</v>
      </c>
      <c r="S16">
        <v>8.1002374024961004</v>
      </c>
      <c r="T16">
        <v>0</v>
      </c>
      <c r="U16">
        <v>128.48016763346769</v>
      </c>
      <c r="V16">
        <v>4.3656069364161851</v>
      </c>
      <c r="W16">
        <v>14.234677826086957</v>
      </c>
      <c r="X16">
        <v>30.168990998534646</v>
      </c>
      <c r="Y16">
        <v>0</v>
      </c>
      <c r="Z16">
        <v>2.01070584</v>
      </c>
      <c r="AA16">
        <v>0</v>
      </c>
      <c r="AB16">
        <v>4.0078511199999998</v>
      </c>
      <c r="AC16">
        <v>2.9691613119999998</v>
      </c>
      <c r="AD16">
        <v>2.7964513200000001</v>
      </c>
      <c r="AE16">
        <v>8.6597367999999992</v>
      </c>
      <c r="AF16">
        <v>2.7224999999999997</v>
      </c>
      <c r="AG16">
        <v>12.352872479999998</v>
      </c>
      <c r="AH16">
        <v>14.352656239999998</v>
      </c>
      <c r="AI16">
        <v>0</v>
      </c>
      <c r="AJ16">
        <v>0</v>
      </c>
      <c r="AK16">
        <v>15.883439999999998</v>
      </c>
      <c r="AL16">
        <v>0</v>
      </c>
      <c r="AM16">
        <v>3.2392661714285702</v>
      </c>
      <c r="AN16">
        <v>0.93737000000000004</v>
      </c>
      <c r="AO16">
        <v>1.0402673736000001</v>
      </c>
      <c r="AP16">
        <v>0.55021511999999995</v>
      </c>
      <c r="AQ16">
        <v>0</v>
      </c>
      <c r="AR16">
        <v>16.257945599999999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28.13267165530295</v>
      </c>
      <c r="BB16">
        <f t="shared" si="0"/>
        <v>958.97863078697969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2.2497612897067132</v>
      </c>
      <c r="K17">
        <v>9.4080856343879731</v>
      </c>
      <c r="L17">
        <v>578.48939232150292</v>
      </c>
      <c r="M17">
        <v>26.082586582707677</v>
      </c>
      <c r="N17">
        <v>36.245588235294115</v>
      </c>
      <c r="O17">
        <v>0</v>
      </c>
      <c r="P17">
        <v>38.527498770592572</v>
      </c>
      <c r="Q17">
        <v>6.6932515337423313</v>
      </c>
      <c r="R17">
        <v>6.4989007959183658</v>
      </c>
      <c r="S17">
        <v>8.1002374024961004</v>
      </c>
      <c r="T17">
        <v>0</v>
      </c>
      <c r="U17">
        <v>128.48016763346769</v>
      </c>
      <c r="V17">
        <v>4.3656069364161851</v>
      </c>
      <c r="W17">
        <v>14.234677826086957</v>
      </c>
      <c r="X17">
        <v>30.168990998534646</v>
      </c>
      <c r="Y17">
        <v>0</v>
      </c>
      <c r="Z17">
        <v>2.01070584</v>
      </c>
      <c r="AA17">
        <v>0</v>
      </c>
      <c r="AB17">
        <v>4.0078511199999998</v>
      </c>
      <c r="AC17">
        <v>2.9691613119999998</v>
      </c>
      <c r="AD17">
        <v>2.7964513200000001</v>
      </c>
      <c r="AE17">
        <v>8.6597367999999992</v>
      </c>
      <c r="AF17">
        <v>2.7224999999999997</v>
      </c>
      <c r="AG17">
        <v>12.352872479999998</v>
      </c>
      <c r="AH17">
        <v>14.352656239999998</v>
      </c>
      <c r="AI17">
        <v>0</v>
      </c>
      <c r="AJ17">
        <v>0</v>
      </c>
      <c r="AK17">
        <v>15.883439999999998</v>
      </c>
      <c r="AL17">
        <v>0</v>
      </c>
      <c r="AM17">
        <v>3.2392661714285702</v>
      </c>
      <c r="AN17">
        <v>0.93737000000000004</v>
      </c>
      <c r="AO17">
        <v>1.0098702432</v>
      </c>
      <c r="AP17">
        <v>0.55021511999999995</v>
      </c>
      <c r="AQ17">
        <v>0</v>
      </c>
      <c r="AR17">
        <v>16.257945599999999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28.13180525210295</v>
      </c>
      <c r="BB17">
        <f t="shared" si="0"/>
        <v>958.94910005977965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2.2497612897067132</v>
      </c>
      <c r="K18">
        <v>9.4080856343879731</v>
      </c>
      <c r="L18">
        <v>578.48939232150292</v>
      </c>
      <c r="M18">
        <v>26.082586582707677</v>
      </c>
      <c r="N18">
        <v>36.245588235294115</v>
      </c>
      <c r="O18">
        <v>0</v>
      </c>
      <c r="P18">
        <v>38.527498770592572</v>
      </c>
      <c r="Q18">
        <v>6.6932515337423313</v>
      </c>
      <c r="R18">
        <v>6.4989007959183658</v>
      </c>
      <c r="S18">
        <v>8.1002374024961004</v>
      </c>
      <c r="T18">
        <v>0</v>
      </c>
      <c r="U18">
        <v>128.48016763346769</v>
      </c>
      <c r="V18">
        <v>4.3656069364161851</v>
      </c>
      <c r="W18">
        <v>14.234677826086957</v>
      </c>
      <c r="X18">
        <v>30.168990998534646</v>
      </c>
      <c r="Y18">
        <v>0</v>
      </c>
      <c r="Z18">
        <v>2.01070584</v>
      </c>
      <c r="AA18">
        <v>0</v>
      </c>
      <c r="AB18">
        <v>4.0078511199999998</v>
      </c>
      <c r="AC18">
        <v>2.9691613119999998</v>
      </c>
      <c r="AD18">
        <v>2.7964513200000001</v>
      </c>
      <c r="AE18">
        <v>8.6597367999999992</v>
      </c>
      <c r="AF18">
        <v>2.7224999999999997</v>
      </c>
      <c r="AG18">
        <v>12.352872479999998</v>
      </c>
      <c r="AH18">
        <v>14.352656239999998</v>
      </c>
      <c r="AI18">
        <v>0</v>
      </c>
      <c r="AJ18">
        <v>0</v>
      </c>
      <c r="AK18">
        <v>15.883439999999998</v>
      </c>
      <c r="AL18">
        <v>0</v>
      </c>
      <c r="AM18">
        <v>3.2392661714285702</v>
      </c>
      <c r="AN18">
        <v>0.93737000000000004</v>
      </c>
      <c r="AO18">
        <v>0.97180618079999992</v>
      </c>
      <c r="AP18">
        <v>0.55021511999999995</v>
      </c>
      <c r="AQ18">
        <v>0</v>
      </c>
      <c r="AR18">
        <v>16.257945599999999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28.130720407302952</v>
      </c>
      <c r="BB18">
        <f t="shared" si="0"/>
        <v>958.91212084217955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2.1844000000000001</v>
      </c>
      <c r="K19">
        <v>9.4080856343879731</v>
      </c>
      <c r="L19">
        <v>578.48487613464442</v>
      </c>
      <c r="M19">
        <v>26.082586582707677</v>
      </c>
      <c r="N19">
        <v>36.245588235294115</v>
      </c>
      <c r="O19">
        <v>0</v>
      </c>
      <c r="P19">
        <v>38.527498770592572</v>
      </c>
      <c r="Q19">
        <v>6.6932515337423313</v>
      </c>
      <c r="R19">
        <v>6.4989007959183658</v>
      </c>
      <c r="S19">
        <v>8.1002374024961004</v>
      </c>
      <c r="T19">
        <v>0</v>
      </c>
      <c r="U19">
        <v>128.48016763346769</v>
      </c>
      <c r="V19">
        <v>4.3656069364161851</v>
      </c>
      <c r="W19">
        <v>14.234677826086957</v>
      </c>
      <c r="X19">
        <v>30.168990998534646</v>
      </c>
      <c r="Y19">
        <v>0</v>
      </c>
      <c r="Z19">
        <v>2.01070584</v>
      </c>
      <c r="AA19">
        <v>0</v>
      </c>
      <c r="AB19">
        <v>4.0078511199999998</v>
      </c>
      <c r="AC19">
        <v>2.9691613119999998</v>
      </c>
      <c r="AD19">
        <v>2.7964513200000001</v>
      </c>
      <c r="AE19">
        <v>8.6597367999999992</v>
      </c>
      <c r="AF19">
        <v>2.7224999999999997</v>
      </c>
      <c r="AG19">
        <v>12.352872479999998</v>
      </c>
      <c r="AH19">
        <v>14.352656239999998</v>
      </c>
      <c r="AI19">
        <v>0</v>
      </c>
      <c r="AJ19">
        <v>0</v>
      </c>
      <c r="AK19">
        <v>15.883439999999998</v>
      </c>
      <c r="AL19">
        <v>0</v>
      </c>
      <c r="AM19">
        <v>3.2392661714285702</v>
      </c>
      <c r="AN19">
        <v>0.93737000000000004</v>
      </c>
      <c r="AO19">
        <v>0.97351996559999998</v>
      </c>
      <c r="AP19">
        <v>2.5152691199999997</v>
      </c>
      <c r="AQ19">
        <v>0</v>
      </c>
      <c r="AR19">
        <v>15.241824000000001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28.15582238454585</v>
      </c>
      <c r="BB19">
        <f t="shared" si="0"/>
        <v>959.76778757317152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2.1844000000000001</v>
      </c>
      <c r="K20">
        <v>9.4080856343879731</v>
      </c>
      <c r="L20">
        <v>578.48487613464442</v>
      </c>
      <c r="M20">
        <v>26.082586582707677</v>
      </c>
      <c r="N20">
        <v>36.245588235294115</v>
      </c>
      <c r="O20">
        <v>0</v>
      </c>
      <c r="P20">
        <v>38.527498770592572</v>
      </c>
      <c r="Q20">
        <v>6.6932515337423313</v>
      </c>
      <c r="R20">
        <v>6.4989007959183658</v>
      </c>
      <c r="S20">
        <v>8.1002374024961004</v>
      </c>
      <c r="T20">
        <v>0</v>
      </c>
      <c r="U20">
        <v>128.48016763346769</v>
      </c>
      <c r="V20">
        <v>4.3656069364161851</v>
      </c>
      <c r="W20">
        <v>14.234677826086957</v>
      </c>
      <c r="X20">
        <v>30.168990998534646</v>
      </c>
      <c r="Y20">
        <v>0</v>
      </c>
      <c r="Z20">
        <v>2.01070584</v>
      </c>
      <c r="AA20">
        <v>0</v>
      </c>
      <c r="AB20">
        <v>4.0078511199999998</v>
      </c>
      <c r="AC20">
        <v>2.9691613119999998</v>
      </c>
      <c r="AD20">
        <v>2.7964513200000001</v>
      </c>
      <c r="AE20">
        <v>8.6597367999999992</v>
      </c>
      <c r="AF20">
        <v>2.7224999999999997</v>
      </c>
      <c r="AG20">
        <v>12.352872479999998</v>
      </c>
      <c r="AH20">
        <v>14.352656239999998</v>
      </c>
      <c r="AI20">
        <v>0</v>
      </c>
      <c r="AJ20">
        <v>0</v>
      </c>
      <c r="AK20">
        <v>15.883439999999998</v>
      </c>
      <c r="AL20">
        <v>0</v>
      </c>
      <c r="AM20">
        <v>3.2392661714285702</v>
      </c>
      <c r="AN20">
        <v>0.93737000000000004</v>
      </c>
      <c r="AO20">
        <v>0.95205255600000005</v>
      </c>
      <c r="AP20">
        <v>2.5152691199999997</v>
      </c>
      <c r="AQ20">
        <v>0</v>
      </c>
      <c r="AR20">
        <v>15.241824000000001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28.155210318545855</v>
      </c>
      <c r="BB20">
        <f t="shared" si="0"/>
        <v>959.7469322295716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2.1844000000000001</v>
      </c>
      <c r="K21">
        <v>9.4080856343879731</v>
      </c>
      <c r="L21">
        <v>578.48487613464442</v>
      </c>
      <c r="M21">
        <v>26.082586582707677</v>
      </c>
      <c r="N21">
        <v>36.245588235294115</v>
      </c>
      <c r="O21">
        <v>0</v>
      </c>
      <c r="P21">
        <v>38.527498770592572</v>
      </c>
      <c r="Q21">
        <v>6.6932515337423313</v>
      </c>
      <c r="R21">
        <v>6.4989007959183658</v>
      </c>
      <c r="S21">
        <v>8.1002374024961004</v>
      </c>
      <c r="T21">
        <v>0</v>
      </c>
      <c r="U21">
        <v>128.48016763346769</v>
      </c>
      <c r="V21">
        <v>4.3656069364161851</v>
      </c>
      <c r="W21">
        <v>14.234677826086957</v>
      </c>
      <c r="X21">
        <v>30.168990998534646</v>
      </c>
      <c r="Y21">
        <v>0</v>
      </c>
      <c r="Z21">
        <v>2.01070584</v>
      </c>
      <c r="AA21">
        <v>0</v>
      </c>
      <c r="AB21">
        <v>4.0078511199999998</v>
      </c>
      <c r="AC21">
        <v>2.9691613119999998</v>
      </c>
      <c r="AD21">
        <v>2.7964513200000001</v>
      </c>
      <c r="AE21">
        <v>8.6597367999999992</v>
      </c>
      <c r="AF21">
        <v>2.7224999999999997</v>
      </c>
      <c r="AG21">
        <v>12.352872479999998</v>
      </c>
      <c r="AH21">
        <v>14.352656239999998</v>
      </c>
      <c r="AI21">
        <v>0</v>
      </c>
      <c r="AJ21">
        <v>0</v>
      </c>
      <c r="AK21">
        <v>15.883439999999998</v>
      </c>
      <c r="AL21">
        <v>0</v>
      </c>
      <c r="AM21">
        <v>3.2392661714285702</v>
      </c>
      <c r="AN21">
        <v>0.93737000000000004</v>
      </c>
      <c r="AO21">
        <v>0.95133096239999981</v>
      </c>
      <c r="AP21">
        <v>2.5152691199999997</v>
      </c>
      <c r="AQ21">
        <v>0</v>
      </c>
      <c r="AR21">
        <v>15.241824000000001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28.155189762945852</v>
      </c>
      <c r="BB21">
        <f t="shared" si="0"/>
        <v>959.74623119157161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2.1844000000000001</v>
      </c>
      <c r="K22">
        <v>9.4080856343879731</v>
      </c>
      <c r="L22">
        <v>578.48487613464442</v>
      </c>
      <c r="M22">
        <v>26.082586582707677</v>
      </c>
      <c r="N22">
        <v>36.245588235294115</v>
      </c>
      <c r="O22">
        <v>0</v>
      </c>
      <c r="P22">
        <v>38.527498770592572</v>
      </c>
      <c r="Q22">
        <v>6.6932515337423313</v>
      </c>
      <c r="R22">
        <v>6.4989007959183658</v>
      </c>
      <c r="S22">
        <v>8.1002374024961004</v>
      </c>
      <c r="T22">
        <v>0</v>
      </c>
      <c r="U22">
        <v>128.48016763346769</v>
      </c>
      <c r="V22">
        <v>4.3656069364161851</v>
      </c>
      <c r="W22">
        <v>14.234677826086957</v>
      </c>
      <c r="X22">
        <v>30.168990998534646</v>
      </c>
      <c r="Y22">
        <v>0</v>
      </c>
      <c r="Z22">
        <v>2.01070584</v>
      </c>
      <c r="AA22">
        <v>0</v>
      </c>
      <c r="AB22">
        <v>4.0078511199999998</v>
      </c>
      <c r="AC22">
        <v>2.9691613119999998</v>
      </c>
      <c r="AD22">
        <v>2.7964513200000001</v>
      </c>
      <c r="AE22">
        <v>8.6597367999999992</v>
      </c>
      <c r="AF22">
        <v>2.7224999999999997</v>
      </c>
      <c r="AG22">
        <v>12.352872479999998</v>
      </c>
      <c r="AH22">
        <v>14.352656239999998</v>
      </c>
      <c r="AI22">
        <v>0.39055639999999991</v>
      </c>
      <c r="AJ22">
        <v>0</v>
      </c>
      <c r="AK22">
        <v>15.883439999999998</v>
      </c>
      <c r="AL22">
        <v>0</v>
      </c>
      <c r="AM22">
        <v>3.2392661714285702</v>
      </c>
      <c r="AN22">
        <v>0.93737000000000004</v>
      </c>
      <c r="AO22">
        <v>0.91137271679999998</v>
      </c>
      <c r="AP22">
        <v>2.5152691199999997</v>
      </c>
      <c r="AQ22">
        <v>0</v>
      </c>
      <c r="AR22">
        <v>15.241824000000001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28.165181625345852</v>
      </c>
      <c r="BB22">
        <f t="shared" si="0"/>
        <v>960.08683748357157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2.1844000000000001</v>
      </c>
      <c r="K23">
        <v>9.4080856343879731</v>
      </c>
      <c r="L23">
        <v>578.48487613464442</v>
      </c>
      <c r="M23">
        <v>26.690842404164691</v>
      </c>
      <c r="N23">
        <v>36.245588235294115</v>
      </c>
      <c r="O23">
        <v>0</v>
      </c>
      <c r="P23">
        <v>38.527498770592572</v>
      </c>
      <c r="Q23">
        <v>6.6932515337423313</v>
      </c>
      <c r="R23">
        <v>6.4989007959183658</v>
      </c>
      <c r="S23">
        <v>8.1002374024961004</v>
      </c>
      <c r="T23">
        <v>0</v>
      </c>
      <c r="U23">
        <v>128.48016763346769</v>
      </c>
      <c r="V23">
        <v>4.3656069364161851</v>
      </c>
      <c r="W23">
        <v>14.234677826086957</v>
      </c>
      <c r="X23">
        <v>30.168990998534646</v>
      </c>
      <c r="Y23">
        <v>0</v>
      </c>
      <c r="Z23">
        <v>2.01070584</v>
      </c>
      <c r="AA23">
        <v>0</v>
      </c>
      <c r="AB23">
        <v>4.0078511199999998</v>
      </c>
      <c r="AC23">
        <v>2.9691613119999998</v>
      </c>
      <c r="AD23">
        <v>2.7964513200000001</v>
      </c>
      <c r="AE23">
        <v>8.6597367999999992</v>
      </c>
      <c r="AF23">
        <v>2.7224999999999997</v>
      </c>
      <c r="AG23">
        <v>12.352872479999998</v>
      </c>
      <c r="AH23">
        <v>14.352656239999998</v>
      </c>
      <c r="AI23">
        <v>1.1716692</v>
      </c>
      <c r="AJ23">
        <v>0</v>
      </c>
      <c r="AK23">
        <v>15.883439999999998</v>
      </c>
      <c r="AL23">
        <v>0</v>
      </c>
      <c r="AM23">
        <v>3.2392661714285702</v>
      </c>
      <c r="AN23">
        <v>0.93737000000000004</v>
      </c>
      <c r="AO23">
        <v>0.87403024799999995</v>
      </c>
      <c r="AP23">
        <v>0.55021511999999995</v>
      </c>
      <c r="AQ23">
        <v>0</v>
      </c>
      <c r="AR23">
        <v>16.257945599999999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28.176670535457376</v>
      </c>
      <c r="BB23">
        <f t="shared" si="0"/>
        <v>960.47844232611715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2.1844000000000001</v>
      </c>
      <c r="K24">
        <v>9.4080856343879731</v>
      </c>
      <c r="L24">
        <v>578.48487613464442</v>
      </c>
      <c r="M24">
        <v>26.690842404164691</v>
      </c>
      <c r="N24">
        <v>36.245588235294115</v>
      </c>
      <c r="O24">
        <v>0</v>
      </c>
      <c r="P24">
        <v>38.527498770592572</v>
      </c>
      <c r="Q24">
        <v>6.6932515337423313</v>
      </c>
      <c r="R24">
        <v>6.4989007959183658</v>
      </c>
      <c r="S24">
        <v>8.1002374024961004</v>
      </c>
      <c r="T24">
        <v>0</v>
      </c>
      <c r="U24">
        <v>128.48016763346769</v>
      </c>
      <c r="V24">
        <v>4.3656069364161851</v>
      </c>
      <c r="W24">
        <v>14.234677826086957</v>
      </c>
      <c r="X24">
        <v>30.168990998534646</v>
      </c>
      <c r="Y24">
        <v>0</v>
      </c>
      <c r="Z24">
        <v>2.01070584</v>
      </c>
      <c r="AA24">
        <v>0</v>
      </c>
      <c r="AB24">
        <v>4.0078511199999998</v>
      </c>
      <c r="AC24">
        <v>2.9691613119999998</v>
      </c>
      <c r="AD24">
        <v>2.7964513200000001</v>
      </c>
      <c r="AE24">
        <v>8.6597367999999992</v>
      </c>
      <c r="AF24">
        <v>2.7224999999999997</v>
      </c>
      <c r="AG24">
        <v>12.352872479999998</v>
      </c>
      <c r="AH24">
        <v>14.352656239999998</v>
      </c>
      <c r="AI24">
        <v>2.7338947999999998</v>
      </c>
      <c r="AJ24">
        <v>0</v>
      </c>
      <c r="AK24">
        <v>15.883439999999998</v>
      </c>
      <c r="AL24">
        <v>0</v>
      </c>
      <c r="AM24">
        <v>3.2392661714285702</v>
      </c>
      <c r="AN24">
        <v>0.93737000000000004</v>
      </c>
      <c r="AO24">
        <v>0.80827503119999988</v>
      </c>
      <c r="AP24">
        <v>0.55021511999999995</v>
      </c>
      <c r="AQ24">
        <v>0</v>
      </c>
      <c r="AR24">
        <v>16.257945599999999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28.219319723857382</v>
      </c>
      <c r="BB24">
        <f t="shared" si="0"/>
        <v>961.9322635209171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2.1844000000000001</v>
      </c>
      <c r="K25">
        <v>9.4080856343879731</v>
      </c>
      <c r="L25">
        <v>578.48487613464442</v>
      </c>
      <c r="M25">
        <v>26.690842404164691</v>
      </c>
      <c r="N25">
        <v>36.245588235294115</v>
      </c>
      <c r="O25">
        <v>0</v>
      </c>
      <c r="P25">
        <v>38.527498770592572</v>
      </c>
      <c r="Q25">
        <v>6.6932515337423313</v>
      </c>
      <c r="R25">
        <v>6.4989007959183658</v>
      </c>
      <c r="S25">
        <v>8.1002374024961004</v>
      </c>
      <c r="T25">
        <v>0</v>
      </c>
      <c r="U25">
        <v>128.48016763346769</v>
      </c>
      <c r="V25">
        <v>4.3656069364161851</v>
      </c>
      <c r="W25">
        <v>14.234677826086957</v>
      </c>
      <c r="X25">
        <v>30.168990998534646</v>
      </c>
      <c r="Y25">
        <v>0</v>
      </c>
      <c r="Z25">
        <v>2.01070584</v>
      </c>
      <c r="AA25">
        <v>3.2477847999999998</v>
      </c>
      <c r="AB25">
        <v>7.3613591999999999</v>
      </c>
      <c r="AC25">
        <v>2.9691613119999998</v>
      </c>
      <c r="AD25">
        <v>2.7964513200000001</v>
      </c>
      <c r="AE25">
        <v>8.6597367999999992</v>
      </c>
      <c r="AF25">
        <v>2.7224999999999997</v>
      </c>
      <c r="AG25">
        <v>12.352872479999998</v>
      </c>
      <c r="AH25">
        <v>14.352656239999998</v>
      </c>
      <c r="AI25">
        <v>15.231699599999999</v>
      </c>
      <c r="AJ25">
        <v>0</v>
      </c>
      <c r="AK25">
        <v>15.883439999999998</v>
      </c>
      <c r="AL25">
        <v>0</v>
      </c>
      <c r="AM25">
        <v>3.2392661714285702</v>
      </c>
      <c r="AN25">
        <v>0.93737000000000004</v>
      </c>
      <c r="AO25">
        <v>0.73277830080000006</v>
      </c>
      <c r="AP25">
        <v>0.55021511999999995</v>
      </c>
      <c r="AQ25">
        <v>3.2474399999999988</v>
      </c>
      <c r="AR25">
        <v>16.257945599999999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28.854044428657382</v>
      </c>
      <c r="BB25">
        <f t="shared" si="0"/>
        <v>983.56857976571689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2.1844000000000001</v>
      </c>
      <c r="K26">
        <v>9.4080856343879731</v>
      </c>
      <c r="L26">
        <v>578.48487613464442</v>
      </c>
      <c r="M26">
        <v>26.690842404164691</v>
      </c>
      <c r="N26">
        <v>36.245588235294115</v>
      </c>
      <c r="O26">
        <v>0</v>
      </c>
      <c r="P26">
        <v>38.527498770592572</v>
      </c>
      <c r="Q26">
        <v>6.6932515337423313</v>
      </c>
      <c r="R26">
        <v>6.4989007959183658</v>
      </c>
      <c r="S26">
        <v>8.1002374024961004</v>
      </c>
      <c r="T26">
        <v>0</v>
      </c>
      <c r="U26">
        <v>128.48016763346769</v>
      </c>
      <c r="V26">
        <v>4.3656069364161851</v>
      </c>
      <c r="W26">
        <v>14.234677826086957</v>
      </c>
      <c r="X26">
        <v>30.168990998534646</v>
      </c>
      <c r="Y26">
        <v>0</v>
      </c>
      <c r="Z26">
        <v>2.01070584</v>
      </c>
      <c r="AA26">
        <v>6.4713323999999997</v>
      </c>
      <c r="AB26">
        <v>7.3613591999999999</v>
      </c>
      <c r="AC26">
        <v>2.9691613119999998</v>
      </c>
      <c r="AD26">
        <v>2.7964513200000001</v>
      </c>
      <c r="AE26">
        <v>8.6597367999999992</v>
      </c>
      <c r="AF26">
        <v>2.7224999999999997</v>
      </c>
      <c r="AG26">
        <v>12.352872479999998</v>
      </c>
      <c r="AH26">
        <v>14.352656239999998</v>
      </c>
      <c r="AI26">
        <v>15.231699599999999</v>
      </c>
      <c r="AJ26">
        <v>0</v>
      </c>
      <c r="AK26">
        <v>15.883439999999998</v>
      </c>
      <c r="AL26">
        <v>0</v>
      </c>
      <c r="AM26">
        <v>3.2392661714285702</v>
      </c>
      <c r="AN26">
        <v>0.93737000000000004</v>
      </c>
      <c r="AO26">
        <v>0.67342722720000003</v>
      </c>
      <c r="AP26">
        <v>0.55021511999999995</v>
      </c>
      <c r="AQ26">
        <v>6.4948799999999975</v>
      </c>
      <c r="AR26">
        <v>16.257945599999999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29.036776033457379</v>
      </c>
      <c r="BB26">
        <f t="shared" si="0"/>
        <v>989.79748468731702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4.2031999999999998</v>
      </c>
      <c r="K27">
        <v>9.4080856343879731</v>
      </c>
      <c r="L27">
        <v>578.48487613464442</v>
      </c>
      <c r="M27">
        <v>26.690842404164691</v>
      </c>
      <c r="N27">
        <v>36.245588235294115</v>
      </c>
      <c r="O27">
        <v>0</v>
      </c>
      <c r="P27">
        <v>38.527498770592572</v>
      </c>
      <c r="Q27">
        <v>6.6932515337423313</v>
      </c>
      <c r="R27">
        <v>6.4989007959183658</v>
      </c>
      <c r="S27">
        <v>8.1002374024961004</v>
      </c>
      <c r="T27">
        <v>0</v>
      </c>
      <c r="U27">
        <v>128.48016763346769</v>
      </c>
      <c r="V27">
        <v>4.3656069364161851</v>
      </c>
      <c r="W27">
        <v>14.234677826086957</v>
      </c>
      <c r="X27">
        <v>30.168990998534646</v>
      </c>
      <c r="Y27">
        <v>0</v>
      </c>
      <c r="Z27">
        <v>2.01070584</v>
      </c>
      <c r="AA27">
        <v>8.6042059999999996</v>
      </c>
      <c r="AB27">
        <v>7.3613591999999999</v>
      </c>
      <c r="AC27">
        <v>2.9691613119999998</v>
      </c>
      <c r="AD27">
        <v>5.592902640000001</v>
      </c>
      <c r="AE27">
        <v>8.6597367999999992</v>
      </c>
      <c r="AF27">
        <v>2.7224999999999997</v>
      </c>
      <c r="AG27">
        <v>12.352872479999998</v>
      </c>
      <c r="AH27">
        <v>14.352656239999998</v>
      </c>
      <c r="AI27">
        <v>15.231699599999999</v>
      </c>
      <c r="AJ27">
        <v>0</v>
      </c>
      <c r="AK27">
        <v>15.883439999999998</v>
      </c>
      <c r="AL27">
        <v>0</v>
      </c>
      <c r="AM27">
        <v>3.2392661714285702</v>
      </c>
      <c r="AN27">
        <v>0.93737000000000004</v>
      </c>
      <c r="AO27">
        <v>0.60956619360000008</v>
      </c>
      <c r="AP27">
        <v>2.5152691199999997</v>
      </c>
      <c r="AQ27">
        <v>9.7423199999999976</v>
      </c>
      <c r="AR27">
        <v>15.241824000000001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29.35257380985739</v>
      </c>
      <c r="BB27">
        <f t="shared" si="0"/>
        <v>1000.562323197317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4.2031999999999998</v>
      </c>
      <c r="K28">
        <v>9.4080856343879731</v>
      </c>
      <c r="L28">
        <v>578.48487613464442</v>
      </c>
      <c r="M28">
        <v>26.690842404164691</v>
      </c>
      <c r="N28">
        <v>36.245588235294115</v>
      </c>
      <c r="O28">
        <v>0</v>
      </c>
      <c r="P28">
        <v>38.527498770592572</v>
      </c>
      <c r="Q28">
        <v>6.6932515337423313</v>
      </c>
      <c r="R28">
        <v>6.4989007959183658</v>
      </c>
      <c r="S28">
        <v>8.1002374024961004</v>
      </c>
      <c r="T28">
        <v>0</v>
      </c>
      <c r="U28">
        <v>128.48016763346769</v>
      </c>
      <c r="V28">
        <v>4.3656069364161851</v>
      </c>
      <c r="W28">
        <v>14.234677826086957</v>
      </c>
      <c r="X28">
        <v>30.168990998534646</v>
      </c>
      <c r="Y28">
        <v>0</v>
      </c>
      <c r="Z28">
        <v>2.01070584</v>
      </c>
      <c r="AA28">
        <v>12.918427599999999</v>
      </c>
      <c r="AB28">
        <v>7.3613591999999999</v>
      </c>
      <c r="AC28">
        <v>5.9383226239999995</v>
      </c>
      <c r="AD28">
        <v>5.592902640000001</v>
      </c>
      <c r="AE28">
        <v>8.6597367999999992</v>
      </c>
      <c r="AF28">
        <v>2.7224999999999997</v>
      </c>
      <c r="AG28">
        <v>12.352872479999998</v>
      </c>
      <c r="AH28">
        <v>14.352656239999998</v>
      </c>
      <c r="AI28">
        <v>15.231699599999999</v>
      </c>
      <c r="AJ28">
        <v>0</v>
      </c>
      <c r="AK28">
        <v>15.883439999999998</v>
      </c>
      <c r="AL28">
        <v>0</v>
      </c>
      <c r="AM28">
        <v>3.2392661714285702</v>
      </c>
      <c r="AN28">
        <v>0.93737000000000004</v>
      </c>
      <c r="AO28">
        <v>0.58981256879999999</v>
      </c>
      <c r="AP28">
        <v>2.5152691199999997</v>
      </c>
      <c r="AQ28">
        <v>10.496189999999999</v>
      </c>
      <c r="AR28">
        <v>15.241824000000001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29.581072865044696</v>
      </c>
      <c r="BB28">
        <f t="shared" si="0"/>
        <v>1008.3513234293298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4.2031999999999998</v>
      </c>
      <c r="K29">
        <v>9.4080856343879731</v>
      </c>
      <c r="L29">
        <v>578.48487613464442</v>
      </c>
      <c r="M29">
        <v>26.690842404164691</v>
      </c>
      <c r="N29">
        <v>36.245588235294115</v>
      </c>
      <c r="O29">
        <v>0</v>
      </c>
      <c r="P29">
        <v>38.527498770592572</v>
      </c>
      <c r="Q29">
        <v>6.6932515337423313</v>
      </c>
      <c r="R29">
        <v>6.4989007959183658</v>
      </c>
      <c r="S29">
        <v>8.1002374024961004</v>
      </c>
      <c r="T29">
        <v>0</v>
      </c>
      <c r="U29">
        <v>128.48016763346769</v>
      </c>
      <c r="V29">
        <v>4.3656069364161851</v>
      </c>
      <c r="W29">
        <v>14.234677826086957</v>
      </c>
      <c r="X29">
        <v>30.168990998534646</v>
      </c>
      <c r="Y29">
        <v>0</v>
      </c>
      <c r="Z29">
        <v>2.01070584</v>
      </c>
      <c r="AA29">
        <v>12.918427599999999</v>
      </c>
      <c r="AB29">
        <v>7.3613591999999999</v>
      </c>
      <c r="AC29">
        <v>5.9383226239999995</v>
      </c>
      <c r="AD29">
        <v>5.592902640000001</v>
      </c>
      <c r="AE29">
        <v>8.6597367999999992</v>
      </c>
      <c r="AF29">
        <v>2.7224999999999997</v>
      </c>
      <c r="AG29">
        <v>12.352872479999998</v>
      </c>
      <c r="AH29">
        <v>14.352656239999998</v>
      </c>
      <c r="AI29">
        <v>10.1544664</v>
      </c>
      <c r="AJ29">
        <v>0</v>
      </c>
      <c r="AK29">
        <v>15.883439999999998</v>
      </c>
      <c r="AL29">
        <v>0</v>
      </c>
      <c r="AM29">
        <v>3.2392661714285702</v>
      </c>
      <c r="AN29">
        <v>0.93737000000000004</v>
      </c>
      <c r="AO29">
        <v>0.56401559760000008</v>
      </c>
      <c r="AP29">
        <v>0.55021511999999995</v>
      </c>
      <c r="AQ29">
        <v>10.496189999999999</v>
      </c>
      <c r="AR29">
        <v>15.241824000000001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29.379632587044696</v>
      </c>
      <c r="BB29">
        <f t="shared" si="0"/>
        <v>1001.4846795361296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4.2031999999999998</v>
      </c>
      <c r="K30">
        <v>9.4080856343879731</v>
      </c>
      <c r="L30">
        <v>578.48487613464442</v>
      </c>
      <c r="M30">
        <v>26.690842404164691</v>
      </c>
      <c r="N30">
        <v>36.245588235294115</v>
      </c>
      <c r="O30">
        <v>0</v>
      </c>
      <c r="P30">
        <v>38.527498770592572</v>
      </c>
      <c r="Q30">
        <v>6.6932515337423313</v>
      </c>
      <c r="R30">
        <v>6.4989007959183658</v>
      </c>
      <c r="S30">
        <v>8.1002374024961004</v>
      </c>
      <c r="T30">
        <v>0</v>
      </c>
      <c r="U30">
        <v>128.48016763346769</v>
      </c>
      <c r="V30">
        <v>4.3656069364161851</v>
      </c>
      <c r="W30">
        <v>14.234677826086957</v>
      </c>
      <c r="X30">
        <v>30.168990998534646</v>
      </c>
      <c r="Y30">
        <v>0</v>
      </c>
      <c r="Z30">
        <v>2.01070584</v>
      </c>
      <c r="AA30">
        <v>12.918427599999999</v>
      </c>
      <c r="AB30">
        <v>7.3613591999999999</v>
      </c>
      <c r="AC30">
        <v>5.9383226239999995</v>
      </c>
      <c r="AD30">
        <v>5.592902640000001</v>
      </c>
      <c r="AE30">
        <v>8.6597367999999992</v>
      </c>
      <c r="AF30">
        <v>2.7224999999999997</v>
      </c>
      <c r="AG30">
        <v>12.352872479999998</v>
      </c>
      <c r="AH30">
        <v>14.352656239999998</v>
      </c>
      <c r="AI30">
        <v>10.1544664</v>
      </c>
      <c r="AJ30">
        <v>0</v>
      </c>
      <c r="AK30">
        <v>15.883439999999998</v>
      </c>
      <c r="AL30">
        <v>0</v>
      </c>
      <c r="AM30">
        <v>3.2392661714285702</v>
      </c>
      <c r="AN30">
        <v>0.93737000000000004</v>
      </c>
      <c r="AO30">
        <v>0.56645097599999994</v>
      </c>
      <c r="AP30">
        <v>0.55021511999999995</v>
      </c>
      <c r="AQ30">
        <v>10.496189999999999</v>
      </c>
      <c r="AR30">
        <v>15.241824000000001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29.379701923844692</v>
      </c>
      <c r="BB30">
        <f t="shared" si="0"/>
        <v>1001.4870455777299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4.2031999999999998</v>
      </c>
      <c r="K31">
        <v>9.4080856343879731</v>
      </c>
      <c r="L31">
        <v>578.48487613464442</v>
      </c>
      <c r="M31">
        <v>26.690842404164691</v>
      </c>
      <c r="N31">
        <v>36.245588235294115</v>
      </c>
      <c r="O31">
        <v>0</v>
      </c>
      <c r="P31">
        <v>38.527498770592572</v>
      </c>
      <c r="Q31">
        <v>6.6932515337423313</v>
      </c>
      <c r="R31">
        <v>6.4989007959183658</v>
      </c>
      <c r="S31">
        <v>8.1002374024961004</v>
      </c>
      <c r="T31">
        <v>0</v>
      </c>
      <c r="U31">
        <v>128.48016763346769</v>
      </c>
      <c r="V31">
        <v>4.3656069364161851</v>
      </c>
      <c r="W31">
        <v>14.234677826086957</v>
      </c>
      <c r="X31">
        <v>30.168990998534646</v>
      </c>
      <c r="Y31">
        <v>0</v>
      </c>
      <c r="Z31">
        <v>2.01070584</v>
      </c>
      <c r="AA31">
        <v>12.918427599999999</v>
      </c>
      <c r="AB31">
        <v>8.0565986799999987</v>
      </c>
      <c r="AC31">
        <v>5.9383226239999995</v>
      </c>
      <c r="AD31">
        <v>5.592902640000001</v>
      </c>
      <c r="AE31">
        <v>8.6597367999999992</v>
      </c>
      <c r="AF31">
        <v>2.7224999999999997</v>
      </c>
      <c r="AG31">
        <v>12.352872479999998</v>
      </c>
      <c r="AH31">
        <v>14.352656239999998</v>
      </c>
      <c r="AI31">
        <v>1.5622255999999999</v>
      </c>
      <c r="AJ31">
        <v>0</v>
      </c>
      <c r="AK31">
        <v>15.883439999999998</v>
      </c>
      <c r="AL31">
        <v>0</v>
      </c>
      <c r="AM31">
        <v>3.2392661714285702</v>
      </c>
      <c r="AN31">
        <v>0.93737000000000004</v>
      </c>
      <c r="AO31">
        <v>0.54155599679999999</v>
      </c>
      <c r="AP31">
        <v>0.55021511999999995</v>
      </c>
      <c r="AQ31">
        <v>9.7423199999999976</v>
      </c>
      <c r="AR31">
        <v>15.241824000000001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29.132442969057387</v>
      </c>
      <c r="BB31">
        <f t="shared" si="0"/>
        <v>993.05853823331688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4.2031999999999998</v>
      </c>
      <c r="K32">
        <v>9.4080856343879731</v>
      </c>
      <c r="L32">
        <v>578.48487613464442</v>
      </c>
      <c r="M32">
        <v>26.690842404164691</v>
      </c>
      <c r="N32">
        <v>36.245588235294115</v>
      </c>
      <c r="O32">
        <v>0</v>
      </c>
      <c r="P32">
        <v>38.527498770592572</v>
      </c>
      <c r="Q32">
        <v>6.6932515337423313</v>
      </c>
      <c r="R32">
        <v>6.4989007959183658</v>
      </c>
      <c r="S32">
        <v>8.1002374024961004</v>
      </c>
      <c r="T32">
        <v>0</v>
      </c>
      <c r="U32">
        <v>128.48016763346769</v>
      </c>
      <c r="V32">
        <v>4.3656069364161851</v>
      </c>
      <c r="W32">
        <v>14.234677826086957</v>
      </c>
      <c r="X32">
        <v>30.168990998534646</v>
      </c>
      <c r="Y32">
        <v>0</v>
      </c>
      <c r="Z32">
        <v>2.01070584</v>
      </c>
      <c r="AA32">
        <v>12.918427599999999</v>
      </c>
      <c r="AB32">
        <v>8.0565986799999987</v>
      </c>
      <c r="AC32">
        <v>5.9383226239999995</v>
      </c>
      <c r="AD32">
        <v>5.592902640000001</v>
      </c>
      <c r="AE32">
        <v>8.6597367999999992</v>
      </c>
      <c r="AF32">
        <v>2.7224999999999997</v>
      </c>
      <c r="AG32">
        <v>12.352872479999998</v>
      </c>
      <c r="AH32">
        <v>14.352656239999998</v>
      </c>
      <c r="AI32">
        <v>0.78111279999999994</v>
      </c>
      <c r="AJ32">
        <v>0</v>
      </c>
      <c r="AK32">
        <v>15.883439999999998</v>
      </c>
      <c r="AL32">
        <v>0</v>
      </c>
      <c r="AM32">
        <v>4.8588992571428564</v>
      </c>
      <c r="AN32">
        <v>0.93737000000000004</v>
      </c>
      <c r="AO32">
        <v>0.55265049840000002</v>
      </c>
      <c r="AP32">
        <v>0.55021511999999995</v>
      </c>
      <c r="AQ32">
        <v>6.9974599999999985</v>
      </c>
      <c r="AR32">
        <v>15.241824000000001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29.078428174606593</v>
      </c>
      <c r="BB32">
        <f t="shared" si="0"/>
        <v>991.21730781508199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4.2031999999999998</v>
      </c>
      <c r="K33">
        <v>9.4080856343879731</v>
      </c>
      <c r="L33">
        <v>578.48487613464442</v>
      </c>
      <c r="M33">
        <v>26.690842404164691</v>
      </c>
      <c r="N33">
        <v>36.245588235294115</v>
      </c>
      <c r="O33">
        <v>0</v>
      </c>
      <c r="P33">
        <v>38.527498770592572</v>
      </c>
      <c r="Q33">
        <v>6.6932515337423313</v>
      </c>
      <c r="R33">
        <v>6.4989007959183658</v>
      </c>
      <c r="S33">
        <v>8.1002374024961004</v>
      </c>
      <c r="T33">
        <v>0</v>
      </c>
      <c r="U33">
        <v>128.48016763346769</v>
      </c>
      <c r="V33">
        <v>4.3656069364161851</v>
      </c>
      <c r="W33">
        <v>14.234677826086957</v>
      </c>
      <c r="X33">
        <v>30.168990998534646</v>
      </c>
      <c r="Y33">
        <v>0</v>
      </c>
      <c r="Z33">
        <v>2.01070584</v>
      </c>
      <c r="AA33">
        <v>12.918427599999999</v>
      </c>
      <c r="AB33">
        <v>8.0565986799999987</v>
      </c>
      <c r="AC33">
        <v>5.9383226239999995</v>
      </c>
      <c r="AD33">
        <v>5.592902640000001</v>
      </c>
      <c r="AE33">
        <v>8.6597367999999992</v>
      </c>
      <c r="AF33">
        <v>2.7224999999999997</v>
      </c>
      <c r="AG33">
        <v>12.352872479999998</v>
      </c>
      <c r="AH33">
        <v>14.352656239999998</v>
      </c>
      <c r="AI33">
        <v>0</v>
      </c>
      <c r="AJ33">
        <v>0</v>
      </c>
      <c r="AK33">
        <v>15.883439999999998</v>
      </c>
      <c r="AL33">
        <v>0</v>
      </c>
      <c r="AM33">
        <v>4.8588992571428564</v>
      </c>
      <c r="AN33">
        <v>0.93737000000000004</v>
      </c>
      <c r="AO33">
        <v>0.57583169279999991</v>
      </c>
      <c r="AP33">
        <v>0.55021511999999995</v>
      </c>
      <c r="AQ33">
        <v>3.4987300000000001</v>
      </c>
      <c r="AR33">
        <v>15.241824000000001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28.957113655419299</v>
      </c>
      <c r="BB33">
        <f t="shared" si="0"/>
        <v>987.08196072866929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4.2031999999999998</v>
      </c>
      <c r="K34">
        <v>9.4080856343879731</v>
      </c>
      <c r="L34">
        <v>578.48487613464442</v>
      </c>
      <c r="M34">
        <v>26.690842404164691</v>
      </c>
      <c r="N34">
        <v>36.245588235294115</v>
      </c>
      <c r="O34">
        <v>0</v>
      </c>
      <c r="P34">
        <v>38.527498770592572</v>
      </c>
      <c r="Q34">
        <v>6.6932515337423313</v>
      </c>
      <c r="R34">
        <v>6.4989007959183658</v>
      </c>
      <c r="S34">
        <v>8.1002374024961004</v>
      </c>
      <c r="T34">
        <v>0</v>
      </c>
      <c r="U34">
        <v>128.48016763346769</v>
      </c>
      <c r="V34">
        <v>4.3656069364161851</v>
      </c>
      <c r="W34">
        <v>14.234677826086957</v>
      </c>
      <c r="X34">
        <v>30.168990998534646</v>
      </c>
      <c r="Y34">
        <v>0</v>
      </c>
      <c r="Z34">
        <v>2.01070584</v>
      </c>
      <c r="AA34">
        <v>12.918427599999999</v>
      </c>
      <c r="AB34">
        <v>8.0565986799999987</v>
      </c>
      <c r="AC34">
        <v>5.9383226239999995</v>
      </c>
      <c r="AD34">
        <v>5.592902640000001</v>
      </c>
      <c r="AE34">
        <v>8.6597367999999992</v>
      </c>
      <c r="AF34">
        <v>2.7224999999999997</v>
      </c>
      <c r="AG34">
        <v>12.352872479999998</v>
      </c>
      <c r="AH34">
        <v>14.352656239999998</v>
      </c>
      <c r="AI34">
        <v>0</v>
      </c>
      <c r="AJ34">
        <v>0</v>
      </c>
      <c r="AK34">
        <v>15.883439999999998</v>
      </c>
      <c r="AL34">
        <v>0</v>
      </c>
      <c r="AM34">
        <v>4.8588992571428564</v>
      </c>
      <c r="AN34">
        <v>0.93737000000000004</v>
      </c>
      <c r="AO34">
        <v>0.61290356400000001</v>
      </c>
      <c r="AP34">
        <v>0.55021511999999995</v>
      </c>
      <c r="AQ34">
        <v>0</v>
      </c>
      <c r="AR34">
        <v>15.241824000000001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28.858456009406595</v>
      </c>
      <c r="BB34">
        <f t="shared" si="0"/>
        <v>983.71896024588204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4.2031999999999998</v>
      </c>
      <c r="K35">
        <v>9.4080856343879731</v>
      </c>
      <c r="L35">
        <v>578.48939232150292</v>
      </c>
      <c r="M35">
        <v>26.690842404164691</v>
      </c>
      <c r="N35">
        <v>36.245588235294115</v>
      </c>
      <c r="O35">
        <v>0</v>
      </c>
      <c r="P35">
        <v>38.527498770592572</v>
      </c>
      <c r="Q35">
        <v>6.6932515337423313</v>
      </c>
      <c r="R35">
        <v>6.4989007959183658</v>
      </c>
      <c r="S35">
        <v>8.1002374024961004</v>
      </c>
      <c r="T35">
        <v>0</v>
      </c>
      <c r="U35">
        <v>128.48016763346769</v>
      </c>
      <c r="V35">
        <v>4.3656069364161851</v>
      </c>
      <c r="W35">
        <v>14.234677826086957</v>
      </c>
      <c r="X35">
        <v>30.168990998534646</v>
      </c>
      <c r="Y35">
        <v>0</v>
      </c>
      <c r="Z35">
        <v>2.01070584</v>
      </c>
      <c r="AA35">
        <v>8.6042059999999996</v>
      </c>
      <c r="AB35">
        <v>4.0078511199999998</v>
      </c>
      <c r="AC35">
        <v>5.9383226239999995</v>
      </c>
      <c r="AD35">
        <v>5.592902640000001</v>
      </c>
      <c r="AE35">
        <v>8.6597367999999992</v>
      </c>
      <c r="AF35">
        <v>2.7224999999999997</v>
      </c>
      <c r="AG35">
        <v>12.352872479999998</v>
      </c>
      <c r="AH35">
        <v>14.352656239999998</v>
      </c>
      <c r="AI35">
        <v>0</v>
      </c>
      <c r="AJ35">
        <v>0</v>
      </c>
      <c r="AK35">
        <v>15.883439999999998</v>
      </c>
      <c r="AL35">
        <v>0</v>
      </c>
      <c r="AM35">
        <v>4.8588992571428564</v>
      </c>
      <c r="AN35">
        <v>0.93737000000000004</v>
      </c>
      <c r="AO35">
        <v>0.6156095399999999</v>
      </c>
      <c r="AP35">
        <v>0.55021511999999995</v>
      </c>
      <c r="AQ35">
        <v>0</v>
      </c>
      <c r="AR35">
        <v>15.241824000000001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28.620316820856978</v>
      </c>
      <c r="BB35">
        <f t="shared" si="0"/>
        <v>975.6013524372903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4.2031999999999998</v>
      </c>
      <c r="K36">
        <v>9.4080856343879731</v>
      </c>
      <c r="L36">
        <v>578.48939232150292</v>
      </c>
      <c r="M36">
        <v>26.690842404164691</v>
      </c>
      <c r="N36">
        <v>36.245588235294115</v>
      </c>
      <c r="O36">
        <v>0</v>
      </c>
      <c r="P36">
        <v>38.527498770592572</v>
      </c>
      <c r="Q36">
        <v>6.6932515337423313</v>
      </c>
      <c r="R36">
        <v>6.4989007959183658</v>
      </c>
      <c r="S36">
        <v>8.1002374024961004</v>
      </c>
      <c r="T36">
        <v>0</v>
      </c>
      <c r="U36">
        <v>128.48016763346769</v>
      </c>
      <c r="V36">
        <v>4.3656069364161851</v>
      </c>
      <c r="W36">
        <v>14.234677826086957</v>
      </c>
      <c r="X36">
        <v>30.168990998534646</v>
      </c>
      <c r="Y36">
        <v>0</v>
      </c>
      <c r="Z36">
        <v>2.01070584</v>
      </c>
      <c r="AA36">
        <v>4.1203240000000001</v>
      </c>
      <c r="AB36">
        <v>3.9260582400000006</v>
      </c>
      <c r="AC36">
        <v>2.9691613119999998</v>
      </c>
      <c r="AD36">
        <v>5.592902640000001</v>
      </c>
      <c r="AE36">
        <v>8.6597367999999992</v>
      </c>
      <c r="AF36">
        <v>2.7224999999999997</v>
      </c>
      <c r="AG36">
        <v>12.352872479999998</v>
      </c>
      <c r="AH36">
        <v>14.352656239999998</v>
      </c>
      <c r="AI36">
        <v>0</v>
      </c>
      <c r="AJ36">
        <v>0</v>
      </c>
      <c r="AK36">
        <v>15.883439999999998</v>
      </c>
      <c r="AL36">
        <v>0</v>
      </c>
      <c r="AM36">
        <v>4.8588992571428564</v>
      </c>
      <c r="AN36">
        <v>0.93737000000000004</v>
      </c>
      <c r="AO36">
        <v>0.62192348399999997</v>
      </c>
      <c r="AP36">
        <v>0.55021511999999995</v>
      </c>
      <c r="AQ36">
        <v>0</v>
      </c>
      <c r="AR36">
        <v>15.241824000000001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28.40575378645697</v>
      </c>
      <c r="BB36">
        <f t="shared" si="0"/>
        <v>968.28739322369017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4.2031999999999998</v>
      </c>
      <c r="K37">
        <v>9.4080856343879731</v>
      </c>
      <c r="L37">
        <v>578.48487613464442</v>
      </c>
      <c r="M37">
        <v>26.690842404164691</v>
      </c>
      <c r="N37">
        <v>36.245588235294115</v>
      </c>
      <c r="O37">
        <v>0</v>
      </c>
      <c r="P37">
        <v>38.527498770592572</v>
      </c>
      <c r="Q37">
        <v>6.6932515337423313</v>
      </c>
      <c r="R37">
        <v>6.4989007959183658</v>
      </c>
      <c r="S37">
        <v>8.1002374024961004</v>
      </c>
      <c r="T37">
        <v>0</v>
      </c>
      <c r="U37">
        <v>128.48016763346769</v>
      </c>
      <c r="V37">
        <v>4.3656069364161851</v>
      </c>
      <c r="W37">
        <v>14.234677826086957</v>
      </c>
      <c r="X37">
        <v>30.168990998534646</v>
      </c>
      <c r="Y37">
        <v>0</v>
      </c>
      <c r="Z37">
        <v>2.01070584</v>
      </c>
      <c r="AA37">
        <v>2.4237199999999999</v>
      </c>
      <c r="AB37">
        <v>3.9260582400000006</v>
      </c>
      <c r="AC37">
        <v>2.9691613119999998</v>
      </c>
      <c r="AD37">
        <v>5.592902640000001</v>
      </c>
      <c r="AE37">
        <v>8.6597367999999992</v>
      </c>
      <c r="AF37">
        <v>2.7224999999999997</v>
      </c>
      <c r="AG37">
        <v>12.352872479999998</v>
      </c>
      <c r="AH37">
        <v>14.352656239999998</v>
      </c>
      <c r="AI37">
        <v>0</v>
      </c>
      <c r="AJ37">
        <v>0</v>
      </c>
      <c r="AK37">
        <v>15.883439999999998</v>
      </c>
      <c r="AL37">
        <v>0</v>
      </c>
      <c r="AM37">
        <v>3.2392661714285702</v>
      </c>
      <c r="AN37">
        <v>0.93737000000000004</v>
      </c>
      <c r="AO37">
        <v>0.39804906959999997</v>
      </c>
      <c r="AP37">
        <v>0.55021511999999995</v>
      </c>
      <c r="AQ37">
        <v>0</v>
      </c>
      <c r="AR37">
        <v>15.241824000000001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28.304732492257394</v>
      </c>
      <c r="BB37">
        <f t="shared" si="0"/>
        <v>964.843786830917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4.2031999999999998</v>
      </c>
      <c r="K38">
        <v>9.4080856343879731</v>
      </c>
      <c r="L38">
        <v>578.48487613464442</v>
      </c>
      <c r="M38">
        <v>26.690842404164691</v>
      </c>
      <c r="N38">
        <v>36.245588235294115</v>
      </c>
      <c r="O38">
        <v>0</v>
      </c>
      <c r="P38">
        <v>38.527498770592572</v>
      </c>
      <c r="Q38">
        <v>6.6932515337423313</v>
      </c>
      <c r="R38">
        <v>6.4989007959183658</v>
      </c>
      <c r="S38">
        <v>8.1002374024961004</v>
      </c>
      <c r="T38">
        <v>0</v>
      </c>
      <c r="U38">
        <v>128.48016763346769</v>
      </c>
      <c r="V38">
        <v>4.3656069364161851</v>
      </c>
      <c r="W38">
        <v>14.234677826086957</v>
      </c>
      <c r="X38">
        <v>30.168990998534646</v>
      </c>
      <c r="Y38">
        <v>0</v>
      </c>
      <c r="Z38">
        <v>2.01070584</v>
      </c>
      <c r="AA38">
        <v>0</v>
      </c>
      <c r="AB38">
        <v>3.9260582400000006</v>
      </c>
      <c r="AC38">
        <v>2.9691613119999998</v>
      </c>
      <c r="AD38">
        <v>5.592902640000001</v>
      </c>
      <c r="AE38">
        <v>8.6597367999999992</v>
      </c>
      <c r="AF38">
        <v>2.7224999999999997</v>
      </c>
      <c r="AG38">
        <v>12.352872479999998</v>
      </c>
      <c r="AH38">
        <v>14.352656239999998</v>
      </c>
      <c r="AI38">
        <v>0</v>
      </c>
      <c r="AJ38">
        <v>0</v>
      </c>
      <c r="AK38">
        <v>15.883439999999998</v>
      </c>
      <c r="AL38">
        <v>0</v>
      </c>
      <c r="AM38">
        <v>3.2392661714285702</v>
      </c>
      <c r="AN38">
        <v>0.93737000000000004</v>
      </c>
      <c r="AO38">
        <v>0.3884879544</v>
      </c>
      <c r="AP38">
        <v>0.55021511999999995</v>
      </c>
      <c r="AQ38">
        <v>0</v>
      </c>
      <c r="AR38">
        <v>15.241824000000001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28.235383727057389</v>
      </c>
      <c r="BB38">
        <f t="shared" si="0"/>
        <v>962.47985448091697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4.2031999999999998</v>
      </c>
      <c r="K39">
        <v>9.4080856343879731</v>
      </c>
      <c r="L39">
        <v>578.48487613464442</v>
      </c>
      <c r="M39">
        <v>26.690842404164691</v>
      </c>
      <c r="N39">
        <v>36.245588235294115</v>
      </c>
      <c r="O39">
        <v>0</v>
      </c>
      <c r="P39">
        <v>38.527498770592572</v>
      </c>
      <c r="Q39">
        <v>6.6932515337423313</v>
      </c>
      <c r="R39">
        <v>6.4989007959183658</v>
      </c>
      <c r="S39">
        <v>8.1002374024961004</v>
      </c>
      <c r="T39">
        <v>0</v>
      </c>
      <c r="U39">
        <v>128.48016763346769</v>
      </c>
      <c r="V39">
        <v>4.3656069364161851</v>
      </c>
      <c r="W39">
        <v>14.234677826086957</v>
      </c>
      <c r="X39">
        <v>30.168990998534646</v>
      </c>
      <c r="Y39">
        <v>0</v>
      </c>
      <c r="Z39">
        <v>2.01070584</v>
      </c>
      <c r="AA39">
        <v>0</v>
      </c>
      <c r="AB39">
        <v>3.9260582400000006</v>
      </c>
      <c r="AC39">
        <v>2.9691613119999998</v>
      </c>
      <c r="AD39">
        <v>5.592902640000001</v>
      </c>
      <c r="AE39">
        <v>8.6597367999999992</v>
      </c>
      <c r="AF39">
        <v>2.7224999999999997</v>
      </c>
      <c r="AG39">
        <v>12.352872479999998</v>
      </c>
      <c r="AH39">
        <v>14.352656239999998</v>
      </c>
      <c r="AI39">
        <v>0</v>
      </c>
      <c r="AJ39">
        <v>0</v>
      </c>
      <c r="AK39">
        <v>15.883439999999998</v>
      </c>
      <c r="AL39">
        <v>0</v>
      </c>
      <c r="AM39">
        <v>3.2392661714285702</v>
      </c>
      <c r="AN39">
        <v>0.93737000000000004</v>
      </c>
      <c r="AO39">
        <v>0.40246883040000003</v>
      </c>
      <c r="AP39">
        <v>0.55021511999999995</v>
      </c>
      <c r="AQ39">
        <v>0</v>
      </c>
      <c r="AR39">
        <v>16.257945599999999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28.264741725857391</v>
      </c>
      <c r="BB39">
        <f t="shared" si="0"/>
        <v>963.48059895811707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4.2031999999999998</v>
      </c>
      <c r="K40">
        <v>9.4080856343879731</v>
      </c>
      <c r="L40">
        <v>578.48487613464442</v>
      </c>
      <c r="M40">
        <v>26.690842404164691</v>
      </c>
      <c r="N40">
        <v>36.245588235294115</v>
      </c>
      <c r="O40">
        <v>0</v>
      </c>
      <c r="P40">
        <v>38.527498770592572</v>
      </c>
      <c r="Q40">
        <v>6.6932515337423313</v>
      </c>
      <c r="R40">
        <v>6.4989007959183658</v>
      </c>
      <c r="S40">
        <v>8.1002374024961004</v>
      </c>
      <c r="T40">
        <v>0</v>
      </c>
      <c r="U40">
        <v>128.48016763346769</v>
      </c>
      <c r="V40">
        <v>4.3656069364161851</v>
      </c>
      <c r="W40">
        <v>14.234677826086957</v>
      </c>
      <c r="X40">
        <v>30.168990998534646</v>
      </c>
      <c r="Y40">
        <v>0</v>
      </c>
      <c r="Z40">
        <v>2.01070584</v>
      </c>
      <c r="AA40">
        <v>0</v>
      </c>
      <c r="AB40">
        <v>3.9260582400000006</v>
      </c>
      <c r="AC40">
        <v>2.9691613119999998</v>
      </c>
      <c r="AD40">
        <v>5.592902640000001</v>
      </c>
      <c r="AE40">
        <v>8.6597367999999992</v>
      </c>
      <c r="AF40">
        <v>2.7224999999999997</v>
      </c>
      <c r="AG40">
        <v>12.352872479999998</v>
      </c>
      <c r="AH40">
        <v>14.352656239999998</v>
      </c>
      <c r="AI40">
        <v>0</v>
      </c>
      <c r="AJ40">
        <v>0</v>
      </c>
      <c r="AK40">
        <v>15.883439999999998</v>
      </c>
      <c r="AL40">
        <v>0</v>
      </c>
      <c r="AM40">
        <v>3.2392661714285702</v>
      </c>
      <c r="AN40">
        <v>0.93737000000000004</v>
      </c>
      <c r="AO40">
        <v>0.41735169839999997</v>
      </c>
      <c r="AP40">
        <v>0.55021511999999995</v>
      </c>
      <c r="AQ40">
        <v>0</v>
      </c>
      <c r="AR40">
        <v>16.257945599999999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28.26516603025739</v>
      </c>
      <c r="BB40">
        <f t="shared" si="0"/>
        <v>963.49505752171694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4.2031999999999998</v>
      </c>
      <c r="K41">
        <v>9.4080856343879731</v>
      </c>
      <c r="L41">
        <v>578.48487613464442</v>
      </c>
      <c r="M41">
        <v>26.690842404164691</v>
      </c>
      <c r="N41">
        <v>36.245588235294115</v>
      </c>
      <c r="O41">
        <v>0</v>
      </c>
      <c r="P41">
        <v>38.527498770592572</v>
      </c>
      <c r="Q41">
        <v>6.6932515337423313</v>
      </c>
      <c r="R41">
        <v>6.4989007959183658</v>
      </c>
      <c r="S41">
        <v>8.1002374024961004</v>
      </c>
      <c r="T41">
        <v>0</v>
      </c>
      <c r="U41">
        <v>128.48016763346769</v>
      </c>
      <c r="V41">
        <v>4.3656069364161851</v>
      </c>
      <c r="W41">
        <v>14.234677826086957</v>
      </c>
      <c r="X41">
        <v>30.168990998534646</v>
      </c>
      <c r="Y41">
        <v>0</v>
      </c>
      <c r="Z41">
        <v>2.01070584</v>
      </c>
      <c r="AA41">
        <v>0</v>
      </c>
      <c r="AB41">
        <v>3.9260582400000006</v>
      </c>
      <c r="AC41">
        <v>2.9691613119999998</v>
      </c>
      <c r="AD41">
        <v>5.592902640000001</v>
      </c>
      <c r="AE41">
        <v>8.6597367999999992</v>
      </c>
      <c r="AF41">
        <v>2.7224999999999997</v>
      </c>
      <c r="AG41">
        <v>12.352872479999998</v>
      </c>
      <c r="AH41">
        <v>7.1763281199999982</v>
      </c>
      <c r="AI41">
        <v>0</v>
      </c>
      <c r="AJ41">
        <v>0</v>
      </c>
      <c r="AK41">
        <v>15.883439999999998</v>
      </c>
      <c r="AL41">
        <v>0</v>
      </c>
      <c r="AM41">
        <v>3.2392661714285702</v>
      </c>
      <c r="AN41">
        <v>0.93737000000000004</v>
      </c>
      <c r="AO41">
        <v>1.2775814687999998</v>
      </c>
      <c r="AP41">
        <v>0.55021511999999995</v>
      </c>
      <c r="AQ41">
        <v>0</v>
      </c>
      <c r="AR41">
        <v>16.257945599999999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28.085157266257383</v>
      </c>
      <c r="BB41">
        <f t="shared" si="0"/>
        <v>957.35896793611698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4.2031999999999998</v>
      </c>
      <c r="K42">
        <v>9.4080856343879731</v>
      </c>
      <c r="L42">
        <v>578.48487613464442</v>
      </c>
      <c r="M42">
        <v>26.690842404164691</v>
      </c>
      <c r="N42">
        <v>36.245588235294115</v>
      </c>
      <c r="O42">
        <v>0</v>
      </c>
      <c r="P42">
        <v>38.527498770592572</v>
      </c>
      <c r="Q42">
        <v>6.6932515337423313</v>
      </c>
      <c r="R42">
        <v>6.4989007959183658</v>
      </c>
      <c r="S42">
        <v>8.1002374024961004</v>
      </c>
      <c r="T42">
        <v>0</v>
      </c>
      <c r="U42">
        <v>128.48016763346769</v>
      </c>
      <c r="V42">
        <v>4.3656069364161851</v>
      </c>
      <c r="W42">
        <v>14.234677826086957</v>
      </c>
      <c r="X42">
        <v>30.168990998534646</v>
      </c>
      <c r="Y42">
        <v>0</v>
      </c>
      <c r="Z42">
        <v>2.01070584</v>
      </c>
      <c r="AA42">
        <v>0</v>
      </c>
      <c r="AB42">
        <v>3.9260582400000006</v>
      </c>
      <c r="AC42">
        <v>2.9691613119999998</v>
      </c>
      <c r="AD42">
        <v>5.592902640000001</v>
      </c>
      <c r="AE42">
        <v>8.6597367999999992</v>
      </c>
      <c r="AF42">
        <v>2.7224999999999997</v>
      </c>
      <c r="AG42">
        <v>12.352872479999998</v>
      </c>
      <c r="AH42">
        <v>7.1763281199999982</v>
      </c>
      <c r="AI42">
        <v>0</v>
      </c>
      <c r="AJ42">
        <v>0</v>
      </c>
      <c r="AK42">
        <v>15.883439999999998</v>
      </c>
      <c r="AL42">
        <v>0</v>
      </c>
      <c r="AM42">
        <v>3.2392661714285702</v>
      </c>
      <c r="AN42">
        <v>0.93737000000000004</v>
      </c>
      <c r="AO42">
        <v>1.2751460904</v>
      </c>
      <c r="AP42">
        <v>0.55021511999999995</v>
      </c>
      <c r="AQ42">
        <v>0</v>
      </c>
      <c r="AR42">
        <v>16.257945599999999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28.085087929457387</v>
      </c>
      <c r="BB42">
        <f t="shared" si="0"/>
        <v>957.35660189451698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4.2031999999999998</v>
      </c>
      <c r="K43">
        <v>9.4080856343879731</v>
      </c>
      <c r="L43">
        <v>578.48487613464442</v>
      </c>
      <c r="M43">
        <v>26.690842404164691</v>
      </c>
      <c r="N43">
        <v>36.245588235294115</v>
      </c>
      <c r="O43">
        <v>0</v>
      </c>
      <c r="P43">
        <v>38.527498770592572</v>
      </c>
      <c r="Q43">
        <v>6.6932515337423313</v>
      </c>
      <c r="R43">
        <v>6.4989007959183658</v>
      </c>
      <c r="S43">
        <v>8.1002374024961004</v>
      </c>
      <c r="T43">
        <v>0</v>
      </c>
      <c r="U43">
        <v>128.48016763346769</v>
      </c>
      <c r="V43">
        <v>4.3656069364161851</v>
      </c>
      <c r="W43">
        <v>14.234677826086957</v>
      </c>
      <c r="X43">
        <v>30.168990998534646</v>
      </c>
      <c r="Y43">
        <v>0</v>
      </c>
      <c r="Z43">
        <v>2.01070584</v>
      </c>
      <c r="AA43">
        <v>0</v>
      </c>
      <c r="AB43">
        <v>8.0565986799999987</v>
      </c>
      <c r="AC43">
        <v>5.9383226239999995</v>
      </c>
      <c r="AD43">
        <v>5.592902640000001</v>
      </c>
      <c r="AE43">
        <v>8.6597367999999992</v>
      </c>
      <c r="AF43">
        <v>2.7224999999999997</v>
      </c>
      <c r="AG43">
        <v>12.352872479999998</v>
      </c>
      <c r="AH43">
        <v>7.1763281199999982</v>
      </c>
      <c r="AI43">
        <v>0</v>
      </c>
      <c r="AJ43">
        <v>0</v>
      </c>
      <c r="AK43">
        <v>15.883439999999998</v>
      </c>
      <c r="AL43">
        <v>0</v>
      </c>
      <c r="AM43">
        <v>3.2392661714285702</v>
      </c>
      <c r="AN43">
        <v>0.93737000000000004</v>
      </c>
      <c r="AO43">
        <v>0.41464572240000003</v>
      </c>
      <c r="AP43">
        <v>0.55021511999999995</v>
      </c>
      <c r="AQ43">
        <v>0</v>
      </c>
      <c r="AR43">
        <v>15.241824000000001</v>
      </c>
      <c r="AS43">
        <v>10.028788848000001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28.24086194785739</v>
      </c>
      <c r="BB43">
        <f t="shared" si="0"/>
        <v>962.66657940371692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4.2031999999999998</v>
      </c>
      <c r="K44">
        <v>9.4080856343879731</v>
      </c>
      <c r="L44">
        <v>578.48487613464442</v>
      </c>
      <c r="M44">
        <v>26.690842404164691</v>
      </c>
      <c r="N44">
        <v>36.245588235294115</v>
      </c>
      <c r="O44">
        <v>0</v>
      </c>
      <c r="P44">
        <v>38.527498770592572</v>
      </c>
      <c r="Q44">
        <v>6.6932515337423313</v>
      </c>
      <c r="R44">
        <v>6.4989007959183658</v>
      </c>
      <c r="S44">
        <v>8.1002374024961004</v>
      </c>
      <c r="T44">
        <v>0</v>
      </c>
      <c r="U44">
        <v>128.48016763346769</v>
      </c>
      <c r="V44">
        <v>4.3656069364161851</v>
      </c>
      <c r="W44">
        <v>14.234677826086957</v>
      </c>
      <c r="X44">
        <v>30.168990998534646</v>
      </c>
      <c r="Y44">
        <v>0</v>
      </c>
      <c r="Z44">
        <v>2.01070584</v>
      </c>
      <c r="AA44">
        <v>0</v>
      </c>
      <c r="AB44">
        <v>8.0565986799999987</v>
      </c>
      <c r="AC44">
        <v>5.9383226239999995</v>
      </c>
      <c r="AD44">
        <v>5.592902640000001</v>
      </c>
      <c r="AE44">
        <v>8.6597367999999992</v>
      </c>
      <c r="AF44">
        <v>2.7224999999999997</v>
      </c>
      <c r="AG44">
        <v>12.352872479999998</v>
      </c>
      <c r="AH44">
        <v>7.1763281199999982</v>
      </c>
      <c r="AI44">
        <v>0</v>
      </c>
      <c r="AJ44">
        <v>0</v>
      </c>
      <c r="AK44">
        <v>15.883439999999998</v>
      </c>
      <c r="AL44">
        <v>0</v>
      </c>
      <c r="AM44">
        <v>3.2392661714285702</v>
      </c>
      <c r="AN44">
        <v>0.93737000000000004</v>
      </c>
      <c r="AO44">
        <v>0.39579408960000001</v>
      </c>
      <c r="AP44">
        <v>0.55021511999999995</v>
      </c>
      <c r="AQ44">
        <v>0</v>
      </c>
      <c r="AR44">
        <v>15.241824000000001</v>
      </c>
      <c r="AS44">
        <v>10.028788848000001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28.240324741057393</v>
      </c>
      <c r="BB44">
        <f t="shared" si="0"/>
        <v>962.64826497771696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4.2031999999999998</v>
      </c>
      <c r="K45">
        <v>9.4080856343879731</v>
      </c>
      <c r="L45">
        <v>578.48487613464442</v>
      </c>
      <c r="M45">
        <v>26.690842404164691</v>
      </c>
      <c r="N45">
        <v>36.245588235294115</v>
      </c>
      <c r="O45">
        <v>0</v>
      </c>
      <c r="P45">
        <v>38.527498770592572</v>
      </c>
      <c r="Q45">
        <v>6.6932515337423313</v>
      </c>
      <c r="R45">
        <v>6.4989007959183658</v>
      </c>
      <c r="S45">
        <v>8.1002374024961004</v>
      </c>
      <c r="T45">
        <v>0</v>
      </c>
      <c r="U45">
        <v>128.48016763346769</v>
      </c>
      <c r="V45">
        <v>4.3656069364161851</v>
      </c>
      <c r="W45">
        <v>14.234677826086957</v>
      </c>
      <c r="X45">
        <v>30.168990998534646</v>
      </c>
      <c r="Y45">
        <v>0</v>
      </c>
      <c r="Z45">
        <v>2.01070584</v>
      </c>
      <c r="AA45">
        <v>0</v>
      </c>
      <c r="AB45">
        <v>8.0565986799999987</v>
      </c>
      <c r="AC45">
        <v>5.9383226239999995</v>
      </c>
      <c r="AD45">
        <v>5.592902640000001</v>
      </c>
      <c r="AE45">
        <v>8.6597367999999992</v>
      </c>
      <c r="AF45">
        <v>2.7224999999999997</v>
      </c>
      <c r="AG45">
        <v>12.352872479999998</v>
      </c>
      <c r="AH45">
        <v>7.1763281199999982</v>
      </c>
      <c r="AI45">
        <v>0</v>
      </c>
      <c r="AJ45">
        <v>0</v>
      </c>
      <c r="AK45">
        <v>15.883439999999998</v>
      </c>
      <c r="AL45">
        <v>0</v>
      </c>
      <c r="AM45">
        <v>3.2392661714285702</v>
      </c>
      <c r="AN45">
        <v>0.93737000000000004</v>
      </c>
      <c r="AO45">
        <v>0.39642548399999994</v>
      </c>
      <c r="AP45">
        <v>0.55021511999999995</v>
      </c>
      <c r="AQ45">
        <v>0</v>
      </c>
      <c r="AR45">
        <v>15.241824000000001</v>
      </c>
      <c r="AS45">
        <v>10.028788848000001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28.240342842257391</v>
      </c>
      <c r="BB45">
        <f t="shared" si="0"/>
        <v>962.64887827091695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4.2031999999999998</v>
      </c>
      <c r="K46">
        <v>9.4080856343879731</v>
      </c>
      <c r="L46">
        <v>578.48487613464442</v>
      </c>
      <c r="M46">
        <v>26.690842404164691</v>
      </c>
      <c r="N46">
        <v>36.245588235294115</v>
      </c>
      <c r="O46">
        <v>0</v>
      </c>
      <c r="P46">
        <v>38.527498770592572</v>
      </c>
      <c r="Q46">
        <v>6.6932515337423313</v>
      </c>
      <c r="R46">
        <v>6.4989007959183658</v>
      </c>
      <c r="S46">
        <v>8.1002374024961004</v>
      </c>
      <c r="T46">
        <v>0</v>
      </c>
      <c r="U46">
        <v>128.48016763346769</v>
      </c>
      <c r="V46">
        <v>4.3656069364161851</v>
      </c>
      <c r="W46">
        <v>14.234677826086957</v>
      </c>
      <c r="X46">
        <v>30.168990998534646</v>
      </c>
      <c r="Y46">
        <v>0</v>
      </c>
      <c r="Z46">
        <v>2.01070584</v>
      </c>
      <c r="AA46">
        <v>0</v>
      </c>
      <c r="AB46">
        <v>8.0565986799999987</v>
      </c>
      <c r="AC46">
        <v>5.9383226239999995</v>
      </c>
      <c r="AD46">
        <v>5.592902640000001</v>
      </c>
      <c r="AE46">
        <v>8.6597367999999992</v>
      </c>
      <c r="AF46">
        <v>2.7224999999999997</v>
      </c>
      <c r="AG46">
        <v>12.352872479999998</v>
      </c>
      <c r="AH46">
        <v>7.1763281199999982</v>
      </c>
      <c r="AI46">
        <v>0</v>
      </c>
      <c r="AJ46">
        <v>0</v>
      </c>
      <c r="AK46">
        <v>15.883439999999998</v>
      </c>
      <c r="AL46">
        <v>0</v>
      </c>
      <c r="AM46">
        <v>3.2392661714285702</v>
      </c>
      <c r="AN46">
        <v>0.93737000000000004</v>
      </c>
      <c r="AO46">
        <v>0.3485297088</v>
      </c>
      <c r="AP46">
        <v>0.55021511999999995</v>
      </c>
      <c r="AQ46">
        <v>0</v>
      </c>
      <c r="AR46">
        <v>15.241824000000001</v>
      </c>
      <c r="AS46">
        <v>10.028788848000001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28.238977582257391</v>
      </c>
      <c r="BB46">
        <f t="shared" si="0"/>
        <v>962.60234775571701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4.2031999999999998</v>
      </c>
      <c r="K47">
        <v>9.4080856343879731</v>
      </c>
      <c r="L47">
        <v>578.48487613464442</v>
      </c>
      <c r="M47">
        <v>26.690842404164691</v>
      </c>
      <c r="N47">
        <v>36.245588235294115</v>
      </c>
      <c r="O47">
        <v>0</v>
      </c>
      <c r="P47">
        <v>38.527498770592572</v>
      </c>
      <c r="Q47">
        <v>6.6932515337423313</v>
      </c>
      <c r="R47">
        <v>6.4989007959183658</v>
      </c>
      <c r="S47">
        <v>8.1002374024961004</v>
      </c>
      <c r="T47">
        <v>0</v>
      </c>
      <c r="U47">
        <v>128.48016763346769</v>
      </c>
      <c r="V47">
        <v>4.3656069364161851</v>
      </c>
      <c r="W47">
        <v>14.234677826086957</v>
      </c>
      <c r="X47">
        <v>30.168990998534646</v>
      </c>
      <c r="Y47">
        <v>0</v>
      </c>
      <c r="Z47">
        <v>2.01070584</v>
      </c>
      <c r="AA47">
        <v>0</v>
      </c>
      <c r="AB47">
        <v>8.0565986799999987</v>
      </c>
      <c r="AC47">
        <v>5.9383226239999995</v>
      </c>
      <c r="AD47">
        <v>5.592902640000001</v>
      </c>
      <c r="AE47">
        <v>8.6597367999999992</v>
      </c>
      <c r="AF47">
        <v>2.7224999999999997</v>
      </c>
      <c r="AG47">
        <v>12.352872479999998</v>
      </c>
      <c r="AH47">
        <v>7.1763281199999982</v>
      </c>
      <c r="AI47">
        <v>0</v>
      </c>
      <c r="AJ47">
        <v>0</v>
      </c>
      <c r="AK47">
        <v>15.883439999999998</v>
      </c>
      <c r="AL47">
        <v>0</v>
      </c>
      <c r="AM47">
        <v>3.2392661714285702</v>
      </c>
      <c r="AN47">
        <v>0.95650000000000002</v>
      </c>
      <c r="AO47">
        <v>0.33545082479999999</v>
      </c>
      <c r="AP47">
        <v>0.55021511999999995</v>
      </c>
      <c r="AQ47">
        <v>0</v>
      </c>
      <c r="AR47">
        <v>15.241824000000001</v>
      </c>
      <c r="AS47">
        <v>10.028788848000001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28.239150127057389</v>
      </c>
      <c r="BB47">
        <f t="shared" si="0"/>
        <v>962.60822632691691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4.2031999999999998</v>
      </c>
      <c r="K48">
        <v>9.4080856343879731</v>
      </c>
      <c r="L48">
        <v>578.48487613464442</v>
      </c>
      <c r="M48">
        <v>26.690842404164691</v>
      </c>
      <c r="N48">
        <v>36.245588235294115</v>
      </c>
      <c r="O48">
        <v>0</v>
      </c>
      <c r="P48">
        <v>38.527498770592572</v>
      </c>
      <c r="Q48">
        <v>6.6932515337423313</v>
      </c>
      <c r="R48">
        <v>6.4989007959183658</v>
      </c>
      <c r="S48">
        <v>8.1002374024961004</v>
      </c>
      <c r="T48">
        <v>0</v>
      </c>
      <c r="U48">
        <v>128.48016763346769</v>
      </c>
      <c r="V48">
        <v>4.3656069364161851</v>
      </c>
      <c r="W48">
        <v>14.234677826086957</v>
      </c>
      <c r="X48">
        <v>30.168990998534646</v>
      </c>
      <c r="Y48">
        <v>0</v>
      </c>
      <c r="Z48">
        <v>2.01070584</v>
      </c>
      <c r="AA48">
        <v>0</v>
      </c>
      <c r="AB48">
        <v>8.0565986799999987</v>
      </c>
      <c r="AC48">
        <v>5.9383226239999995</v>
      </c>
      <c r="AD48">
        <v>5.592902640000001</v>
      </c>
      <c r="AE48">
        <v>8.6597367999999992</v>
      </c>
      <c r="AF48">
        <v>2.7224999999999997</v>
      </c>
      <c r="AG48">
        <v>12.352872479999998</v>
      </c>
      <c r="AH48">
        <v>7.1763281199999982</v>
      </c>
      <c r="AI48">
        <v>0</v>
      </c>
      <c r="AJ48">
        <v>0</v>
      </c>
      <c r="AK48">
        <v>15.883439999999998</v>
      </c>
      <c r="AL48">
        <v>0</v>
      </c>
      <c r="AM48">
        <v>3.2392661714285702</v>
      </c>
      <c r="AN48">
        <v>0.95650000000000002</v>
      </c>
      <c r="AO48">
        <v>0.33472923120000003</v>
      </c>
      <c r="AP48">
        <v>0.55021511999999995</v>
      </c>
      <c r="AQ48">
        <v>0</v>
      </c>
      <c r="AR48">
        <v>15.241824000000001</v>
      </c>
      <c r="AS48">
        <v>10.028788848000001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28.239129264657389</v>
      </c>
      <c r="BB48">
        <f t="shared" si="0"/>
        <v>962.60752559571688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4.2031999999999998</v>
      </c>
      <c r="K49">
        <v>9.4080856343879731</v>
      </c>
      <c r="L49">
        <v>496.6567949906385</v>
      </c>
      <c r="M49">
        <v>26.690842404164691</v>
      </c>
      <c r="N49">
        <v>36.245588235294115</v>
      </c>
      <c r="O49">
        <v>0</v>
      </c>
      <c r="P49">
        <v>38.527498770592572</v>
      </c>
      <c r="Q49">
        <v>6.6932515337423313</v>
      </c>
      <c r="R49">
        <v>6.4989007959183658</v>
      </c>
      <c r="S49">
        <v>8.1002374024961004</v>
      </c>
      <c r="T49">
        <v>0</v>
      </c>
      <c r="U49">
        <v>128.48016763346769</v>
      </c>
      <c r="V49">
        <v>4.3656069364161851</v>
      </c>
      <c r="W49">
        <v>14.234677826086957</v>
      </c>
      <c r="X49">
        <v>30.168990998534646</v>
      </c>
      <c r="Y49">
        <v>0</v>
      </c>
      <c r="Z49">
        <v>2.01070584</v>
      </c>
      <c r="AA49">
        <v>0</v>
      </c>
      <c r="AB49">
        <v>8.0565986799999987</v>
      </c>
      <c r="AC49">
        <v>5.9383226239999995</v>
      </c>
      <c r="AD49">
        <v>5.592902640000001</v>
      </c>
      <c r="AE49">
        <v>8.6597367999999992</v>
      </c>
      <c r="AF49">
        <v>2.7224999999999997</v>
      </c>
      <c r="AG49">
        <v>12.352872479999998</v>
      </c>
      <c r="AH49">
        <v>7.1763281199999982</v>
      </c>
      <c r="AI49">
        <v>0</v>
      </c>
      <c r="AJ49">
        <v>0</v>
      </c>
      <c r="AK49">
        <v>15.883439999999998</v>
      </c>
      <c r="AL49">
        <v>0</v>
      </c>
      <c r="AM49">
        <v>3.2392661714285702</v>
      </c>
      <c r="AN49">
        <v>0.95650000000000002</v>
      </c>
      <c r="AO49">
        <v>0.35809082400000003</v>
      </c>
      <c r="AP49">
        <v>0.55021511999999995</v>
      </c>
      <c r="AQ49">
        <v>0</v>
      </c>
      <c r="AR49">
        <v>15.241824000000001</v>
      </c>
      <c r="AS49">
        <v>10.028788848000001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25.907694793429076</v>
      </c>
      <c r="BB49">
        <f t="shared" si="0"/>
        <v>883.13424051573941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4.2031999999999998</v>
      </c>
      <c r="K50">
        <v>9.4080856343879731</v>
      </c>
      <c r="L50">
        <v>496.6567949906385</v>
      </c>
      <c r="M50">
        <v>26.690842404164691</v>
      </c>
      <c r="N50">
        <v>36.245588235294115</v>
      </c>
      <c r="O50">
        <v>0</v>
      </c>
      <c r="P50">
        <v>38.527498770592572</v>
      </c>
      <c r="Q50">
        <v>6.6932515337423313</v>
      </c>
      <c r="R50">
        <v>6.4989007959183658</v>
      </c>
      <c r="S50">
        <v>8.1002374024961004</v>
      </c>
      <c r="T50">
        <v>0</v>
      </c>
      <c r="U50">
        <v>128.48016763346769</v>
      </c>
      <c r="V50">
        <v>4.3656069364161851</v>
      </c>
      <c r="W50">
        <v>14.234677826086957</v>
      </c>
      <c r="X50">
        <v>30.168990998534646</v>
      </c>
      <c r="Y50">
        <v>0</v>
      </c>
      <c r="Z50">
        <v>2.01070584</v>
      </c>
      <c r="AA50">
        <v>0</v>
      </c>
      <c r="AB50">
        <v>8.0565986799999987</v>
      </c>
      <c r="AC50">
        <v>5.9383226239999995</v>
      </c>
      <c r="AD50">
        <v>5.592902640000001</v>
      </c>
      <c r="AE50">
        <v>8.6597367999999992</v>
      </c>
      <c r="AF50">
        <v>2.7224999999999997</v>
      </c>
      <c r="AG50">
        <v>12.352872479999998</v>
      </c>
      <c r="AH50">
        <v>7.1763281199999982</v>
      </c>
      <c r="AI50">
        <v>0</v>
      </c>
      <c r="AJ50">
        <v>0</v>
      </c>
      <c r="AK50">
        <v>15.883439999999998</v>
      </c>
      <c r="AL50">
        <v>0</v>
      </c>
      <c r="AM50">
        <v>3.2392661714285702</v>
      </c>
      <c r="AN50">
        <v>0.95650000000000002</v>
      </c>
      <c r="AO50">
        <v>0.39029193840000004</v>
      </c>
      <c r="AP50">
        <v>0.55021511999999995</v>
      </c>
      <c r="AQ50">
        <v>0</v>
      </c>
      <c r="AR50">
        <v>15.241824000000001</v>
      </c>
      <c r="AS50">
        <v>10.028788848000001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25.908612432229077</v>
      </c>
      <c r="BB50">
        <f t="shared" si="0"/>
        <v>883.16552399133934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4.2031999999999998</v>
      </c>
      <c r="K51">
        <v>9.408139903030305</v>
      </c>
      <c r="L51">
        <v>496.65763249248465</v>
      </c>
      <c r="M51">
        <v>26.690842404164691</v>
      </c>
      <c r="N51">
        <v>36.245588235294115</v>
      </c>
      <c r="O51">
        <v>0</v>
      </c>
      <c r="P51">
        <v>38.527498770592572</v>
      </c>
      <c r="Q51">
        <v>6.6932515337423313</v>
      </c>
      <c r="R51">
        <v>6.4989007959183658</v>
      </c>
      <c r="S51">
        <v>8.1002374024961004</v>
      </c>
      <c r="T51">
        <v>0</v>
      </c>
      <c r="U51">
        <v>128.48016763346769</v>
      </c>
      <c r="V51">
        <v>4.3656069364161851</v>
      </c>
      <c r="W51">
        <v>14.234677826086957</v>
      </c>
      <c r="X51">
        <v>30.168990998534646</v>
      </c>
      <c r="Y51">
        <v>0</v>
      </c>
      <c r="Z51">
        <v>2.01070584</v>
      </c>
      <c r="AA51">
        <v>0</v>
      </c>
      <c r="AB51">
        <v>8.0565986799999987</v>
      </c>
      <c r="AC51">
        <v>5.9383226239999995</v>
      </c>
      <c r="AD51">
        <v>5.592902640000001</v>
      </c>
      <c r="AE51">
        <v>8.6597367999999992</v>
      </c>
      <c r="AF51">
        <v>2.7224999999999997</v>
      </c>
      <c r="AG51">
        <v>12.352872479999998</v>
      </c>
      <c r="AH51">
        <v>7.1763281199999982</v>
      </c>
      <c r="AI51">
        <v>0</v>
      </c>
      <c r="AJ51">
        <v>0</v>
      </c>
      <c r="AK51">
        <v>15.883439999999998</v>
      </c>
      <c r="AL51">
        <v>0</v>
      </c>
      <c r="AM51">
        <v>3.2392661714285702</v>
      </c>
      <c r="AN51">
        <v>0.95650000000000002</v>
      </c>
      <c r="AO51">
        <v>0.41221034400000001</v>
      </c>
      <c r="AP51">
        <v>0.55021511999999995</v>
      </c>
      <c r="AQ51">
        <v>0</v>
      </c>
      <c r="AR51">
        <v>15.241824000000001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25.902346611280386</v>
      </c>
      <c r="BB51">
        <f t="shared" si="0"/>
        <v>882.95192824477658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4.2031999999999998</v>
      </c>
      <c r="K52">
        <v>9.4081078043315909</v>
      </c>
      <c r="L52">
        <v>496.65763249248465</v>
      </c>
      <c r="M52">
        <v>26.690842404164691</v>
      </c>
      <c r="N52">
        <v>36.245588235294115</v>
      </c>
      <c r="O52">
        <v>0</v>
      </c>
      <c r="P52">
        <v>38.527498770592572</v>
      </c>
      <c r="Q52">
        <v>6.6932515337423313</v>
      </c>
      <c r="R52">
        <v>6.4989007959183658</v>
      </c>
      <c r="S52">
        <v>8.1002374024961004</v>
      </c>
      <c r="T52">
        <v>0</v>
      </c>
      <c r="U52">
        <v>128.48016763346769</v>
      </c>
      <c r="V52">
        <v>4.3656069364161851</v>
      </c>
      <c r="W52">
        <v>14.234677826086957</v>
      </c>
      <c r="X52">
        <v>30.168990998534646</v>
      </c>
      <c r="Y52">
        <v>0</v>
      </c>
      <c r="Z52">
        <v>2.01070584</v>
      </c>
      <c r="AA52">
        <v>0</v>
      </c>
      <c r="AB52">
        <v>8.0565986799999987</v>
      </c>
      <c r="AC52">
        <v>5.9383226239999995</v>
      </c>
      <c r="AD52">
        <v>5.592902640000001</v>
      </c>
      <c r="AE52">
        <v>8.6597367999999992</v>
      </c>
      <c r="AF52">
        <v>2.7224999999999997</v>
      </c>
      <c r="AG52">
        <v>12.352872479999998</v>
      </c>
      <c r="AH52">
        <v>7.1763281199999982</v>
      </c>
      <c r="AI52">
        <v>0</v>
      </c>
      <c r="AJ52">
        <v>0</v>
      </c>
      <c r="AK52">
        <v>15.883439999999998</v>
      </c>
      <c r="AL52">
        <v>0</v>
      </c>
      <c r="AM52">
        <v>3.2392661714285702</v>
      </c>
      <c r="AN52">
        <v>0.95650000000000002</v>
      </c>
      <c r="AO52">
        <v>0.44901161760000002</v>
      </c>
      <c r="AP52">
        <v>0.55021511999999995</v>
      </c>
      <c r="AQ52">
        <v>0</v>
      </c>
      <c r="AR52">
        <v>15.241824000000001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25.903394645620494</v>
      </c>
      <c r="BB52">
        <f t="shared" si="0"/>
        <v>882.98764938533782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4.2031999999999998</v>
      </c>
      <c r="K53">
        <v>9.4081905573114781</v>
      </c>
      <c r="L53">
        <v>496.65763249248465</v>
      </c>
      <c r="M53">
        <v>26.690842404164691</v>
      </c>
      <c r="N53">
        <v>36.245588235294115</v>
      </c>
      <c r="O53">
        <v>0</v>
      </c>
      <c r="P53">
        <v>38.527498770592572</v>
      </c>
      <c r="Q53">
        <v>6.6932515337423313</v>
      </c>
      <c r="R53">
        <v>6.4989007959183658</v>
      </c>
      <c r="S53">
        <v>8.1002374024961004</v>
      </c>
      <c r="T53">
        <v>0</v>
      </c>
      <c r="U53">
        <v>128.48016763346769</v>
      </c>
      <c r="V53">
        <v>4.3656069364161851</v>
      </c>
      <c r="W53">
        <v>14.234677826086957</v>
      </c>
      <c r="X53">
        <v>30.168990998534646</v>
      </c>
      <c r="Y53">
        <v>0</v>
      </c>
      <c r="Z53">
        <v>2.01070584</v>
      </c>
      <c r="AA53">
        <v>0</v>
      </c>
      <c r="AB53">
        <v>8.0565986799999987</v>
      </c>
      <c r="AC53">
        <v>5.9383226239999995</v>
      </c>
      <c r="AD53">
        <v>5.592902640000001</v>
      </c>
      <c r="AE53">
        <v>9.4469856000000014</v>
      </c>
      <c r="AF53">
        <v>2.7224999999999997</v>
      </c>
      <c r="AG53">
        <v>12.352872479999998</v>
      </c>
      <c r="AH53">
        <v>11.621584</v>
      </c>
      <c r="AI53">
        <v>0</v>
      </c>
      <c r="AJ53">
        <v>0</v>
      </c>
      <c r="AK53">
        <v>15.883439999999998</v>
      </c>
      <c r="AL53">
        <v>0</v>
      </c>
      <c r="AM53">
        <v>3.2392661714285702</v>
      </c>
      <c r="AN53">
        <v>0.95650000000000002</v>
      </c>
      <c r="AO53">
        <v>0.45343137839999997</v>
      </c>
      <c r="AP53">
        <v>1.9257529199999999</v>
      </c>
      <c r="AQ53">
        <v>0</v>
      </c>
      <c r="AR53">
        <v>15.241824000000001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26.091851972201546</v>
      </c>
      <c r="BB53">
        <f t="shared" si="0"/>
        <v>889.41173705253652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4.2031999999999998</v>
      </c>
      <c r="K54">
        <v>9.4081227982629905</v>
      </c>
      <c r="L54">
        <v>496.65763249248465</v>
      </c>
      <c r="M54">
        <v>26.690842404164691</v>
      </c>
      <c r="N54">
        <v>36.245588235294115</v>
      </c>
      <c r="O54">
        <v>0</v>
      </c>
      <c r="P54">
        <v>38.527498770592572</v>
      </c>
      <c r="Q54">
        <v>6.6932515337423313</v>
      </c>
      <c r="R54">
        <v>6.4989007959183658</v>
      </c>
      <c r="S54">
        <v>8.1002374024961004</v>
      </c>
      <c r="T54">
        <v>0</v>
      </c>
      <c r="U54">
        <v>128.48016763346769</v>
      </c>
      <c r="V54">
        <v>4.3656069364161851</v>
      </c>
      <c r="W54">
        <v>14.234677826086957</v>
      </c>
      <c r="X54">
        <v>30.168990998534646</v>
      </c>
      <c r="Y54">
        <v>0</v>
      </c>
      <c r="Z54">
        <v>2.01070584</v>
      </c>
      <c r="AA54">
        <v>0</v>
      </c>
      <c r="AB54">
        <v>8.0565986799999987</v>
      </c>
      <c r="AC54">
        <v>5.9383226239999995</v>
      </c>
      <c r="AD54">
        <v>5.592902640000001</v>
      </c>
      <c r="AE54">
        <v>9.4469856000000014</v>
      </c>
      <c r="AF54">
        <v>2.7224999999999997</v>
      </c>
      <c r="AG54">
        <v>12.352872479999998</v>
      </c>
      <c r="AH54">
        <v>11.621584</v>
      </c>
      <c r="AI54">
        <v>0</v>
      </c>
      <c r="AJ54">
        <v>0</v>
      </c>
      <c r="AK54">
        <v>15.883439999999998</v>
      </c>
      <c r="AL54">
        <v>0</v>
      </c>
      <c r="AM54">
        <v>3.2392661714285702</v>
      </c>
      <c r="AN54">
        <v>0.95650000000000002</v>
      </c>
      <c r="AO54">
        <v>0.47886755279999993</v>
      </c>
      <c r="AP54">
        <v>1.9257529199999999</v>
      </c>
      <c r="AQ54">
        <v>0</v>
      </c>
      <c r="AR54">
        <v>15.241824000000001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26.092575009631723</v>
      </c>
      <c r="BB54">
        <f t="shared" si="0"/>
        <v>889.43638243045791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4.2031999999999998</v>
      </c>
      <c r="K55">
        <v>9.4080958536073442</v>
      </c>
      <c r="L55">
        <v>496.65763249248465</v>
      </c>
      <c r="M55">
        <v>26.690842404164691</v>
      </c>
      <c r="N55">
        <v>36.245588235294115</v>
      </c>
      <c r="O55">
        <v>0</v>
      </c>
      <c r="P55">
        <v>38.527498770592572</v>
      </c>
      <c r="Q55">
        <v>6.6932515337423313</v>
      </c>
      <c r="R55">
        <v>6.4989007959183658</v>
      </c>
      <c r="S55">
        <v>8.1002374024961004</v>
      </c>
      <c r="T55">
        <v>0</v>
      </c>
      <c r="U55">
        <v>128.48016763346769</v>
      </c>
      <c r="V55">
        <v>4.3656069364161851</v>
      </c>
      <c r="W55">
        <v>14.234677826086957</v>
      </c>
      <c r="X55">
        <v>30.168990998534646</v>
      </c>
      <c r="Y55">
        <v>0</v>
      </c>
      <c r="Z55">
        <v>2.01070584</v>
      </c>
      <c r="AA55">
        <v>0</v>
      </c>
      <c r="AB55">
        <v>8.0565986799999987</v>
      </c>
      <c r="AC55">
        <v>5.9383226239999995</v>
      </c>
      <c r="AD55">
        <v>5.592902640000001</v>
      </c>
      <c r="AE55">
        <v>9.4469856000000014</v>
      </c>
      <c r="AF55">
        <v>2.7224999999999997</v>
      </c>
      <c r="AG55">
        <v>12.352872479999998</v>
      </c>
      <c r="AH55">
        <v>11.621584</v>
      </c>
      <c r="AI55">
        <v>0</v>
      </c>
      <c r="AJ55">
        <v>0</v>
      </c>
      <c r="AK55">
        <v>15.883439999999998</v>
      </c>
      <c r="AL55">
        <v>0</v>
      </c>
      <c r="AM55">
        <v>3.2392661714285702</v>
      </c>
      <c r="AN55">
        <v>0.95650000000000002</v>
      </c>
      <c r="AO55">
        <v>0.48680508240000003</v>
      </c>
      <c r="AP55">
        <v>1.9257529199999999</v>
      </c>
      <c r="AQ55">
        <v>0</v>
      </c>
      <c r="AR55">
        <v>15.241824000000001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26.092800353313869</v>
      </c>
      <c r="BB55">
        <f t="shared" si="0"/>
        <v>889.44406767172006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4.2031999999999998</v>
      </c>
      <c r="K56">
        <v>9.4081846341189248</v>
      </c>
      <c r="L56">
        <v>496.65763249248465</v>
      </c>
      <c r="M56">
        <v>26.690842404164691</v>
      </c>
      <c r="N56">
        <v>36.245588235294115</v>
      </c>
      <c r="O56">
        <v>0</v>
      </c>
      <c r="P56">
        <v>38.527498770592572</v>
      </c>
      <c r="Q56">
        <v>6.6932515337423313</v>
      </c>
      <c r="R56">
        <v>6.4989007959183658</v>
      </c>
      <c r="S56">
        <v>8.1002374024961004</v>
      </c>
      <c r="T56">
        <v>0</v>
      </c>
      <c r="U56">
        <v>128.48016763346769</v>
      </c>
      <c r="V56">
        <v>4.3656069364161851</v>
      </c>
      <c r="W56">
        <v>14.234677826086957</v>
      </c>
      <c r="X56">
        <v>30.168990998534646</v>
      </c>
      <c r="Y56">
        <v>0</v>
      </c>
      <c r="Z56">
        <v>2.01070584</v>
      </c>
      <c r="AA56">
        <v>0</v>
      </c>
      <c r="AB56">
        <v>12.105346240000001</v>
      </c>
      <c r="AC56">
        <v>2.9691613119999998</v>
      </c>
      <c r="AD56">
        <v>5.592902640000001</v>
      </c>
      <c r="AE56">
        <v>9.4469856000000014</v>
      </c>
      <c r="AF56">
        <v>2.7224999999999997</v>
      </c>
      <c r="AG56">
        <v>12.352872479999998</v>
      </c>
      <c r="AH56">
        <v>11.621584</v>
      </c>
      <c r="AI56">
        <v>0</v>
      </c>
      <c r="AJ56">
        <v>0</v>
      </c>
      <c r="AK56">
        <v>15.883439999999998</v>
      </c>
      <c r="AL56">
        <v>0</v>
      </c>
      <c r="AM56">
        <v>3.2392661714285702</v>
      </c>
      <c r="AN56">
        <v>0.95650000000000002</v>
      </c>
      <c r="AO56">
        <v>0.49826038079999996</v>
      </c>
      <c r="AP56">
        <v>1.9257529199999999</v>
      </c>
      <c r="AQ56">
        <v>1.9329999999999996</v>
      </c>
      <c r="AR56">
        <v>15.241824000000001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26.17898817711086</v>
      </c>
      <c r="BB56">
        <f t="shared" si="0"/>
        <v>892.3820101748347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4.2031999999999998</v>
      </c>
      <c r="K57">
        <v>9.4080596607744962</v>
      </c>
      <c r="L57">
        <v>496.65466931788978</v>
      </c>
      <c r="M57">
        <v>26.690842404164691</v>
      </c>
      <c r="N57">
        <v>36.245588235294115</v>
      </c>
      <c r="O57">
        <v>0</v>
      </c>
      <c r="P57">
        <v>38.527498770592572</v>
      </c>
      <c r="Q57">
        <v>6.6932515337423313</v>
      </c>
      <c r="R57">
        <v>6.4989007959183658</v>
      </c>
      <c r="S57">
        <v>8.1002374024961004</v>
      </c>
      <c r="T57">
        <v>0</v>
      </c>
      <c r="U57">
        <v>128.48016763346769</v>
      </c>
      <c r="V57">
        <v>4.3656069364161851</v>
      </c>
      <c r="W57">
        <v>14.234677826086957</v>
      </c>
      <c r="X57">
        <v>30.168990998534646</v>
      </c>
      <c r="Y57">
        <v>0</v>
      </c>
      <c r="Z57">
        <v>2.01070584</v>
      </c>
      <c r="AA57">
        <v>0</v>
      </c>
      <c r="AB57">
        <v>12.105346240000001</v>
      </c>
      <c r="AC57">
        <v>2.9691613119999998</v>
      </c>
      <c r="AD57">
        <v>5.592902640000001</v>
      </c>
      <c r="AE57">
        <v>9.4469856000000014</v>
      </c>
      <c r="AF57">
        <v>2.7224999999999997</v>
      </c>
      <c r="AG57">
        <v>12.352872479999998</v>
      </c>
      <c r="AH57">
        <v>14.352656239999998</v>
      </c>
      <c r="AI57">
        <v>0</v>
      </c>
      <c r="AJ57">
        <v>0</v>
      </c>
      <c r="AK57">
        <v>15.883439999999998</v>
      </c>
      <c r="AL57">
        <v>0</v>
      </c>
      <c r="AM57">
        <v>3.2392661714285702</v>
      </c>
      <c r="AN57">
        <v>0.93737000000000004</v>
      </c>
      <c r="AO57">
        <v>0.4838285088</v>
      </c>
      <c r="AP57">
        <v>1.9257529199999999</v>
      </c>
      <c r="AQ57">
        <v>3.4987300000000001</v>
      </c>
      <c r="AR57">
        <v>15.241824000000001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26.30040271383529</v>
      </c>
      <c r="BB57">
        <f t="shared" si="0"/>
        <v>896.52074785817103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4.2031999999999998</v>
      </c>
      <c r="K58">
        <v>9.408139156010634</v>
      </c>
      <c r="L58">
        <v>496.65466931788978</v>
      </c>
      <c r="M58">
        <v>26.690842404164691</v>
      </c>
      <c r="N58">
        <v>36.245588235294115</v>
      </c>
      <c r="O58">
        <v>0</v>
      </c>
      <c r="P58">
        <v>38.527498770592572</v>
      </c>
      <c r="Q58">
        <v>6.6932515337423313</v>
      </c>
      <c r="R58">
        <v>6.4989007959183658</v>
      </c>
      <c r="S58">
        <v>8.1002374024961004</v>
      </c>
      <c r="T58">
        <v>0</v>
      </c>
      <c r="U58">
        <v>128.48016763346769</v>
      </c>
      <c r="V58">
        <v>4.3656069364161851</v>
      </c>
      <c r="W58">
        <v>14.234677826086957</v>
      </c>
      <c r="X58">
        <v>30.168990998534646</v>
      </c>
      <c r="Y58">
        <v>0</v>
      </c>
      <c r="Z58">
        <v>2.01070584</v>
      </c>
      <c r="AA58">
        <v>0</v>
      </c>
      <c r="AB58">
        <v>8.0565986799999987</v>
      </c>
      <c r="AC58">
        <v>2.9691613119999998</v>
      </c>
      <c r="AD58">
        <v>5.592902640000001</v>
      </c>
      <c r="AE58">
        <v>9.4469856000000014</v>
      </c>
      <c r="AF58">
        <v>2.7224999999999997</v>
      </c>
      <c r="AG58">
        <v>12.352872479999998</v>
      </c>
      <c r="AH58">
        <v>14.352656239999998</v>
      </c>
      <c r="AI58">
        <v>0</v>
      </c>
      <c r="AJ58">
        <v>0</v>
      </c>
      <c r="AK58">
        <v>15.883439999999998</v>
      </c>
      <c r="AL58">
        <v>0</v>
      </c>
      <c r="AM58">
        <v>3.2392661714285702</v>
      </c>
      <c r="AN58">
        <v>0.93737000000000004</v>
      </c>
      <c r="AO58">
        <v>0.49807998240000001</v>
      </c>
      <c r="AP58">
        <v>1.9257529199999999</v>
      </c>
      <c r="AQ58">
        <v>3.4987300000000001</v>
      </c>
      <c r="AR58">
        <v>15.241824000000001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26.185421861671159</v>
      </c>
      <c r="BB58">
        <f t="shared" si="0"/>
        <v>892.60131211917133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4.2031999999999998</v>
      </c>
      <c r="K59">
        <v>9.4080856343879731</v>
      </c>
      <c r="L59">
        <v>496.65466931788978</v>
      </c>
      <c r="M59">
        <v>26.690842404164691</v>
      </c>
      <c r="N59">
        <v>36.245588235294115</v>
      </c>
      <c r="O59">
        <v>0</v>
      </c>
      <c r="P59">
        <v>38.527498770592572</v>
      </c>
      <c r="Q59">
        <v>6.6932515337423313</v>
      </c>
      <c r="R59">
        <v>6.4989007959183658</v>
      </c>
      <c r="S59">
        <v>8.1002374024961004</v>
      </c>
      <c r="T59">
        <v>0</v>
      </c>
      <c r="U59">
        <v>128.48016763346769</v>
      </c>
      <c r="V59">
        <v>4.3656069364161851</v>
      </c>
      <c r="W59">
        <v>14.234677826086957</v>
      </c>
      <c r="X59">
        <v>30.168990998534646</v>
      </c>
      <c r="Y59">
        <v>0</v>
      </c>
      <c r="Z59">
        <v>2.01070584</v>
      </c>
      <c r="AA59">
        <v>4.2899844000000007</v>
      </c>
      <c r="AB59">
        <v>0</v>
      </c>
      <c r="AC59">
        <v>2.9691613119999998</v>
      </c>
      <c r="AD59">
        <v>5.592902640000001</v>
      </c>
      <c r="AE59">
        <v>9.4469856000000014</v>
      </c>
      <c r="AF59">
        <v>2.7224999999999997</v>
      </c>
      <c r="AG59">
        <v>12.352872479999998</v>
      </c>
      <c r="AH59">
        <v>14.352656239999998</v>
      </c>
      <c r="AI59">
        <v>0</v>
      </c>
      <c r="AJ59">
        <v>0</v>
      </c>
      <c r="AK59">
        <v>15.883439999999998</v>
      </c>
      <c r="AL59">
        <v>0</v>
      </c>
      <c r="AM59">
        <v>3.2392661714285702</v>
      </c>
      <c r="AN59">
        <v>0.93737000000000004</v>
      </c>
      <c r="AO59">
        <v>0.4936602216</v>
      </c>
      <c r="AP59">
        <v>0.62881727999999992</v>
      </c>
      <c r="AQ59">
        <v>6.4948799999999975</v>
      </c>
      <c r="AR59">
        <v>15.241824000000001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26.126373313634517</v>
      </c>
      <c r="BB59">
        <f t="shared" si="0"/>
        <v>890.58848746478509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4.2031999999999998</v>
      </c>
      <c r="K60">
        <v>9.4080856343879731</v>
      </c>
      <c r="L60">
        <v>496.65466931788978</v>
      </c>
      <c r="M60">
        <v>26.690842404164691</v>
      </c>
      <c r="N60">
        <v>36.245588235294115</v>
      </c>
      <c r="O60">
        <v>0</v>
      </c>
      <c r="P60">
        <v>38.527498770592572</v>
      </c>
      <c r="Q60">
        <v>6.6932515337423313</v>
      </c>
      <c r="R60">
        <v>6.4989007959183658</v>
      </c>
      <c r="S60">
        <v>8.1002374024961004</v>
      </c>
      <c r="T60">
        <v>0</v>
      </c>
      <c r="U60">
        <v>128.48016763346769</v>
      </c>
      <c r="V60">
        <v>4.3656069364161851</v>
      </c>
      <c r="W60">
        <v>14.234677826086957</v>
      </c>
      <c r="X60">
        <v>30.168990998534646</v>
      </c>
      <c r="Y60">
        <v>0</v>
      </c>
      <c r="Z60">
        <v>2.01070584</v>
      </c>
      <c r="AA60">
        <v>8.6042059999999996</v>
      </c>
      <c r="AB60">
        <v>0</v>
      </c>
      <c r="AC60">
        <v>2.9691613119999998</v>
      </c>
      <c r="AD60">
        <v>5.592902640000001</v>
      </c>
      <c r="AE60">
        <v>9.4469856000000014</v>
      </c>
      <c r="AF60">
        <v>2.7224999999999997</v>
      </c>
      <c r="AG60">
        <v>12.352872479999998</v>
      </c>
      <c r="AH60">
        <v>14.352656239999998</v>
      </c>
      <c r="AI60">
        <v>0</v>
      </c>
      <c r="AJ60">
        <v>0</v>
      </c>
      <c r="AK60">
        <v>15.883439999999998</v>
      </c>
      <c r="AL60">
        <v>0</v>
      </c>
      <c r="AM60">
        <v>3.2392661714285702</v>
      </c>
      <c r="AN60">
        <v>0.93737000000000004</v>
      </c>
      <c r="AO60">
        <v>0.49014245280000002</v>
      </c>
      <c r="AP60">
        <v>0.62881727999999992</v>
      </c>
      <c r="AQ60">
        <v>9.7423199999999976</v>
      </c>
      <c r="AR60">
        <v>15.241824000000001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26.341780038834521</v>
      </c>
      <c r="BB60">
        <f t="shared" si="0"/>
        <v>897.93122457078516</v>
      </c>
    </row>
    <row r="61" spans="1:54">
      <c r="A61" t="s">
        <v>103</v>
      </c>
      <c r="B61">
        <v>0</v>
      </c>
      <c r="C61">
        <v>0</v>
      </c>
      <c r="D61">
        <v>1.9895419454451877</v>
      </c>
      <c r="E61">
        <v>0</v>
      </c>
      <c r="F61">
        <v>0</v>
      </c>
      <c r="G61">
        <v>0</v>
      </c>
      <c r="H61">
        <v>0</v>
      </c>
      <c r="I61">
        <v>0</v>
      </c>
      <c r="J61">
        <v>4.2031999999999998</v>
      </c>
      <c r="K61">
        <v>9.4080856343879731</v>
      </c>
      <c r="L61">
        <v>496.65466931788978</v>
      </c>
      <c r="M61">
        <v>26.690842404164691</v>
      </c>
      <c r="N61">
        <v>36.245588235294115</v>
      </c>
      <c r="O61">
        <v>0</v>
      </c>
      <c r="P61">
        <v>38.527498770592572</v>
      </c>
      <c r="Q61">
        <v>6.6932515337423313</v>
      </c>
      <c r="R61">
        <v>6.4989007959183658</v>
      </c>
      <c r="S61">
        <v>8.1002374024961004</v>
      </c>
      <c r="T61">
        <v>0</v>
      </c>
      <c r="U61">
        <v>128.48016763346769</v>
      </c>
      <c r="V61">
        <v>4.3656069364161851</v>
      </c>
      <c r="W61">
        <v>14.234677826086957</v>
      </c>
      <c r="X61">
        <v>30.168990998534646</v>
      </c>
      <c r="Y61">
        <v>0</v>
      </c>
      <c r="Z61">
        <v>2.01070584</v>
      </c>
      <c r="AA61">
        <v>12.118600000000001</v>
      </c>
      <c r="AB61">
        <v>0</v>
      </c>
      <c r="AC61">
        <v>2.9691613119999998</v>
      </c>
      <c r="AD61">
        <v>5.592902640000001</v>
      </c>
      <c r="AE61">
        <v>9.4469856000000014</v>
      </c>
      <c r="AF61">
        <v>2.7224999999999997</v>
      </c>
      <c r="AG61">
        <v>12.352872479999998</v>
      </c>
      <c r="AH61">
        <v>14.352656239999998</v>
      </c>
      <c r="AI61">
        <v>0</v>
      </c>
      <c r="AJ61">
        <v>0</v>
      </c>
      <c r="AK61">
        <v>15.883439999999998</v>
      </c>
      <c r="AL61">
        <v>0</v>
      </c>
      <c r="AM61">
        <v>3.2392661714285702</v>
      </c>
      <c r="AN61">
        <v>0.93737000000000004</v>
      </c>
      <c r="AO61">
        <v>0.47832635760000003</v>
      </c>
      <c r="AP61">
        <v>0.62881727999999992</v>
      </c>
      <c r="AQ61">
        <v>10.496189999999999</v>
      </c>
      <c r="AR61">
        <v>15.241824000000001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26.519790948667008</v>
      </c>
      <c r="BB61">
        <f t="shared" si="0"/>
        <v>903.99920351119795</v>
      </c>
    </row>
    <row r="62" spans="1:54">
      <c r="A62" t="s">
        <v>104</v>
      </c>
      <c r="B62">
        <v>0</v>
      </c>
      <c r="C62">
        <v>0</v>
      </c>
      <c r="D62">
        <v>1.9895419454451877</v>
      </c>
      <c r="E62">
        <v>0</v>
      </c>
      <c r="F62">
        <v>0</v>
      </c>
      <c r="G62">
        <v>0</v>
      </c>
      <c r="H62">
        <v>0</v>
      </c>
      <c r="I62">
        <v>0</v>
      </c>
      <c r="J62">
        <v>4.2031999999999998</v>
      </c>
      <c r="K62">
        <v>9.4080856343879731</v>
      </c>
      <c r="L62">
        <v>496.65466931788978</v>
      </c>
      <c r="M62">
        <v>26.690842404164691</v>
      </c>
      <c r="N62">
        <v>36.245588235294115</v>
      </c>
      <c r="O62">
        <v>0</v>
      </c>
      <c r="P62">
        <v>38.527498770592572</v>
      </c>
      <c r="Q62">
        <v>6.6932515337423313</v>
      </c>
      <c r="R62">
        <v>6.4989007959183658</v>
      </c>
      <c r="S62">
        <v>8.1002374024961004</v>
      </c>
      <c r="T62">
        <v>0</v>
      </c>
      <c r="U62">
        <v>128.48016763346769</v>
      </c>
      <c r="V62">
        <v>4.3656069364161851</v>
      </c>
      <c r="W62">
        <v>14.234677826086957</v>
      </c>
      <c r="X62">
        <v>30.168990998534646</v>
      </c>
      <c r="Y62">
        <v>0</v>
      </c>
      <c r="Z62">
        <v>2.01070584</v>
      </c>
      <c r="AA62">
        <v>12.118600000000001</v>
      </c>
      <c r="AB62">
        <v>0</v>
      </c>
      <c r="AC62">
        <v>2.9691613119999998</v>
      </c>
      <c r="AD62">
        <v>5.592902640000001</v>
      </c>
      <c r="AE62">
        <v>9.4469856000000014</v>
      </c>
      <c r="AF62">
        <v>2.7224999999999997</v>
      </c>
      <c r="AG62">
        <v>12.352872479999998</v>
      </c>
      <c r="AH62">
        <v>14.352656239999998</v>
      </c>
      <c r="AI62">
        <v>0</v>
      </c>
      <c r="AJ62">
        <v>0</v>
      </c>
      <c r="AK62">
        <v>15.883439999999998</v>
      </c>
      <c r="AL62">
        <v>0</v>
      </c>
      <c r="AM62">
        <v>3.2392661714285702</v>
      </c>
      <c r="AN62">
        <v>0.93737000000000004</v>
      </c>
      <c r="AO62">
        <v>0.47228301120000005</v>
      </c>
      <c r="AP62">
        <v>0.62881727999999992</v>
      </c>
      <c r="AQ62">
        <v>10.496189999999999</v>
      </c>
      <c r="AR62">
        <v>15.241824000000001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26.51961852706701</v>
      </c>
      <c r="BB62">
        <f t="shared" si="0"/>
        <v>903.99333258639797</v>
      </c>
    </row>
    <row r="63" spans="1:54">
      <c r="A63" t="s">
        <v>105</v>
      </c>
      <c r="B63">
        <v>0</v>
      </c>
      <c r="C63">
        <v>0</v>
      </c>
      <c r="D63">
        <v>1.9895419454451877</v>
      </c>
      <c r="E63">
        <v>0</v>
      </c>
      <c r="F63">
        <v>0</v>
      </c>
      <c r="G63">
        <v>0</v>
      </c>
      <c r="H63">
        <v>0</v>
      </c>
      <c r="I63">
        <v>0</v>
      </c>
      <c r="J63">
        <v>4.2031999999999998</v>
      </c>
      <c r="K63">
        <v>9.4080856343879731</v>
      </c>
      <c r="L63">
        <v>496.65466931788978</v>
      </c>
      <c r="M63">
        <v>26.690842404164691</v>
      </c>
      <c r="N63">
        <v>36.245588235294115</v>
      </c>
      <c r="O63">
        <v>0</v>
      </c>
      <c r="P63">
        <v>38.527498770592572</v>
      </c>
      <c r="Q63">
        <v>6.6932515337423313</v>
      </c>
      <c r="R63">
        <v>6.4989007959183658</v>
      </c>
      <c r="S63">
        <v>8.1002374024961004</v>
      </c>
      <c r="T63">
        <v>0</v>
      </c>
      <c r="U63">
        <v>128.48016763346769</v>
      </c>
      <c r="V63">
        <v>4.3656069364161851</v>
      </c>
      <c r="W63">
        <v>14.234677826086957</v>
      </c>
      <c r="X63">
        <v>30.168990998534646</v>
      </c>
      <c r="Y63">
        <v>0</v>
      </c>
      <c r="Z63">
        <v>2.01070584</v>
      </c>
      <c r="AA63">
        <v>12.118600000000001</v>
      </c>
      <c r="AB63">
        <v>0</v>
      </c>
      <c r="AC63">
        <v>2.9691613119999998</v>
      </c>
      <c r="AD63">
        <v>5.592902640000001</v>
      </c>
      <c r="AE63">
        <v>9.4469856000000014</v>
      </c>
      <c r="AF63">
        <v>2.7224999999999997</v>
      </c>
      <c r="AG63">
        <v>12.352872479999998</v>
      </c>
      <c r="AH63">
        <v>21.528984359999999</v>
      </c>
      <c r="AI63">
        <v>0</v>
      </c>
      <c r="AJ63">
        <v>0</v>
      </c>
      <c r="AK63">
        <v>15.883439999999998</v>
      </c>
      <c r="AL63">
        <v>0</v>
      </c>
      <c r="AM63">
        <v>3.2392661714285702</v>
      </c>
      <c r="AN63">
        <v>0.93737000000000004</v>
      </c>
      <c r="AO63">
        <v>0.4711104216</v>
      </c>
      <c r="AP63">
        <v>0.62881727999999992</v>
      </c>
      <c r="AQ63">
        <v>10.496189999999999</v>
      </c>
      <c r="AR63">
        <v>15.241824000000001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3.6651887275832618</v>
      </c>
      <c r="AY63">
        <v>0</v>
      </c>
      <c r="AZ63">
        <v>0</v>
      </c>
      <c r="BA63">
        <v>26.828568730203134</v>
      </c>
      <c r="BB63">
        <f t="shared" si="0"/>
        <v>914.52472664124502</v>
      </c>
    </row>
    <row r="64" spans="1:54">
      <c r="A64" t="s">
        <v>106</v>
      </c>
      <c r="B64">
        <v>0</v>
      </c>
      <c r="C64">
        <v>0</v>
      </c>
      <c r="D64">
        <v>1.9895419454451877</v>
      </c>
      <c r="E64">
        <v>0</v>
      </c>
      <c r="F64">
        <v>0</v>
      </c>
      <c r="G64">
        <v>0</v>
      </c>
      <c r="H64">
        <v>0</v>
      </c>
      <c r="I64">
        <v>0</v>
      </c>
      <c r="J64">
        <v>4.2031999999999998</v>
      </c>
      <c r="K64">
        <v>9.4080856343879731</v>
      </c>
      <c r="L64">
        <v>496.65466931788978</v>
      </c>
      <c r="M64">
        <v>26.690842404164691</v>
      </c>
      <c r="N64">
        <v>36.245588235294115</v>
      </c>
      <c r="O64">
        <v>0</v>
      </c>
      <c r="P64">
        <v>38.527498770592572</v>
      </c>
      <c r="Q64">
        <v>6.6932515337423313</v>
      </c>
      <c r="R64">
        <v>6.4989007959183658</v>
      </c>
      <c r="S64">
        <v>8.1002374024961004</v>
      </c>
      <c r="T64">
        <v>0</v>
      </c>
      <c r="U64">
        <v>128.48016763346769</v>
      </c>
      <c r="V64">
        <v>4.3656069364161851</v>
      </c>
      <c r="W64">
        <v>14.234677826086957</v>
      </c>
      <c r="X64">
        <v>30.168990998534646</v>
      </c>
      <c r="Y64">
        <v>0</v>
      </c>
      <c r="Z64">
        <v>2.01070584</v>
      </c>
      <c r="AA64">
        <v>12.118600000000001</v>
      </c>
      <c r="AB64">
        <v>0</v>
      </c>
      <c r="AC64">
        <v>2.9691613119999998</v>
      </c>
      <c r="AD64">
        <v>5.592902640000001</v>
      </c>
      <c r="AE64">
        <v>9.4469856000000014</v>
      </c>
      <c r="AF64">
        <v>2.7224999999999997</v>
      </c>
      <c r="AG64">
        <v>12.352872479999998</v>
      </c>
      <c r="AH64">
        <v>21.528984359999999</v>
      </c>
      <c r="AI64">
        <v>0</v>
      </c>
      <c r="AJ64">
        <v>0</v>
      </c>
      <c r="AK64">
        <v>15.883439999999998</v>
      </c>
      <c r="AL64">
        <v>0</v>
      </c>
      <c r="AM64">
        <v>3.2392661714285702</v>
      </c>
      <c r="AN64">
        <v>0.93737000000000004</v>
      </c>
      <c r="AO64">
        <v>0.47210261279999993</v>
      </c>
      <c r="AP64">
        <v>0.62881727999999992</v>
      </c>
      <c r="AQ64">
        <v>10.496189999999999</v>
      </c>
      <c r="AR64">
        <v>15.241824000000001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3.6651887275832618</v>
      </c>
      <c r="AY64">
        <v>0</v>
      </c>
      <c r="AZ64">
        <v>0</v>
      </c>
      <c r="BA64">
        <v>26.828596955803132</v>
      </c>
      <c r="BB64">
        <f t="shared" si="0"/>
        <v>914.52569060684505</v>
      </c>
    </row>
    <row r="65" spans="1:54">
      <c r="A65" t="s">
        <v>107</v>
      </c>
      <c r="B65">
        <v>0</v>
      </c>
      <c r="C65">
        <v>0</v>
      </c>
      <c r="D65">
        <v>1.9895419454451877</v>
      </c>
      <c r="E65">
        <v>0</v>
      </c>
      <c r="F65">
        <v>0</v>
      </c>
      <c r="G65">
        <v>0</v>
      </c>
      <c r="H65">
        <v>0</v>
      </c>
      <c r="I65">
        <v>0</v>
      </c>
      <c r="J65">
        <v>0.34997426659804431</v>
      </c>
      <c r="K65">
        <v>9.4080856343879731</v>
      </c>
      <c r="L65">
        <v>496.65466931788978</v>
      </c>
      <c r="M65">
        <v>26.690842404164691</v>
      </c>
      <c r="N65">
        <v>36.245588235294115</v>
      </c>
      <c r="O65">
        <v>0</v>
      </c>
      <c r="P65">
        <v>38.527498770592572</v>
      </c>
      <c r="Q65">
        <v>6.6932515337423313</v>
      </c>
      <c r="R65">
        <v>6.4989007959183658</v>
      </c>
      <c r="S65">
        <v>8.1002374024961004</v>
      </c>
      <c r="T65">
        <v>0</v>
      </c>
      <c r="U65">
        <v>128.48016763346769</v>
      </c>
      <c r="V65">
        <v>4.3656069364161851</v>
      </c>
      <c r="W65">
        <v>14.234677826086957</v>
      </c>
      <c r="X65">
        <v>30.168990998534646</v>
      </c>
      <c r="Y65">
        <v>0</v>
      </c>
      <c r="Z65">
        <v>2.01070584</v>
      </c>
      <c r="AA65">
        <v>11.633856</v>
      </c>
      <c r="AB65">
        <v>0</v>
      </c>
      <c r="AC65">
        <v>2.9691613119999998</v>
      </c>
      <c r="AD65">
        <v>5.592902640000001</v>
      </c>
      <c r="AE65">
        <v>9.4469856000000014</v>
      </c>
      <c r="AF65">
        <v>2.7224999999999997</v>
      </c>
      <c r="AG65">
        <v>12.352872479999998</v>
      </c>
      <c r="AH65">
        <v>21.528984359999999</v>
      </c>
      <c r="AI65">
        <v>0</v>
      </c>
      <c r="AJ65">
        <v>0</v>
      </c>
      <c r="AK65">
        <v>15.883439999999998</v>
      </c>
      <c r="AL65">
        <v>0</v>
      </c>
      <c r="AM65">
        <v>3.2392661714285702</v>
      </c>
      <c r="AN65">
        <v>0.93737000000000004</v>
      </c>
      <c r="AO65">
        <v>0.48500109839999994</v>
      </c>
      <c r="AP65">
        <v>0.74672052</v>
      </c>
      <c r="AQ65">
        <v>9.7423199999999976</v>
      </c>
      <c r="AR65">
        <v>15.241824000000001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3.6651887275832618</v>
      </c>
      <c r="AY65">
        <v>0</v>
      </c>
      <c r="AZ65">
        <v>0</v>
      </c>
      <c r="BA65">
        <v>26.687207496813866</v>
      </c>
      <c r="BB65">
        <f t="shared" si="0"/>
        <v>909.70604205803249</v>
      </c>
    </row>
    <row r="66" spans="1:54">
      <c r="A66" t="s">
        <v>108</v>
      </c>
      <c r="B66">
        <v>0</v>
      </c>
      <c r="C66">
        <v>0</v>
      </c>
      <c r="D66">
        <v>1.9895419454451877</v>
      </c>
      <c r="E66">
        <v>0</v>
      </c>
      <c r="F66">
        <v>0</v>
      </c>
      <c r="G66">
        <v>0</v>
      </c>
      <c r="H66">
        <v>0</v>
      </c>
      <c r="I66">
        <v>0</v>
      </c>
      <c r="J66">
        <v>0.34997426659804431</v>
      </c>
      <c r="K66">
        <v>9.4080856343879731</v>
      </c>
      <c r="L66">
        <v>496.65466931788978</v>
      </c>
      <c r="M66">
        <v>26.690842404164691</v>
      </c>
      <c r="N66">
        <v>36.245588235294115</v>
      </c>
      <c r="O66">
        <v>0</v>
      </c>
      <c r="P66">
        <v>38.527498770592572</v>
      </c>
      <c r="Q66">
        <v>6.6932515337423313</v>
      </c>
      <c r="R66">
        <v>6.4989007959183658</v>
      </c>
      <c r="S66">
        <v>8.1002374024961004</v>
      </c>
      <c r="T66">
        <v>0</v>
      </c>
      <c r="U66">
        <v>128.48016763346769</v>
      </c>
      <c r="V66">
        <v>4.3656069364161851</v>
      </c>
      <c r="W66">
        <v>14.234677826086957</v>
      </c>
      <c r="X66">
        <v>30.168990998534646</v>
      </c>
      <c r="Y66">
        <v>0</v>
      </c>
      <c r="Z66">
        <v>2.01070584</v>
      </c>
      <c r="AA66">
        <v>8.6042059999999996</v>
      </c>
      <c r="AB66">
        <v>0</v>
      </c>
      <c r="AC66">
        <v>5.9383226239999995</v>
      </c>
      <c r="AD66">
        <v>5.592902640000001</v>
      </c>
      <c r="AE66">
        <v>9.4469856000000014</v>
      </c>
      <c r="AF66">
        <v>2.7224999999999997</v>
      </c>
      <c r="AG66">
        <v>12.352872479999998</v>
      </c>
      <c r="AH66">
        <v>21.528984359999999</v>
      </c>
      <c r="AI66">
        <v>0</v>
      </c>
      <c r="AJ66">
        <v>0</v>
      </c>
      <c r="AK66">
        <v>15.883439999999998</v>
      </c>
      <c r="AL66">
        <v>0</v>
      </c>
      <c r="AM66">
        <v>3.2392661714285702</v>
      </c>
      <c r="AN66">
        <v>0.93737000000000004</v>
      </c>
      <c r="AO66">
        <v>0.4838285088</v>
      </c>
      <c r="AP66">
        <v>0.74672052</v>
      </c>
      <c r="AQ66">
        <v>9.8582999999999998</v>
      </c>
      <c r="AR66">
        <v>15.241824000000001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3.6651887275832618</v>
      </c>
      <c r="AY66">
        <v>0</v>
      </c>
      <c r="AZ66">
        <v>0</v>
      </c>
      <c r="BA66">
        <v>26.688755576413872</v>
      </c>
      <c r="BB66">
        <f t="shared" si="0"/>
        <v>909.75881270083244</v>
      </c>
    </row>
    <row r="67" spans="1:54">
      <c r="A67" t="s">
        <v>109</v>
      </c>
      <c r="B67">
        <v>0</v>
      </c>
      <c r="C67">
        <v>0</v>
      </c>
      <c r="D67">
        <v>1.9895419454451877</v>
      </c>
      <c r="E67">
        <v>0</v>
      </c>
      <c r="F67">
        <v>0</v>
      </c>
      <c r="G67">
        <v>0</v>
      </c>
      <c r="H67">
        <v>0</v>
      </c>
      <c r="I67">
        <v>0</v>
      </c>
      <c r="J67">
        <v>0.34997426659804431</v>
      </c>
      <c r="K67">
        <v>9.4080856343879731</v>
      </c>
      <c r="L67">
        <v>496.65466931788978</v>
      </c>
      <c r="M67">
        <v>26.690842404164691</v>
      </c>
      <c r="N67">
        <v>36.245588235294115</v>
      </c>
      <c r="O67">
        <v>0</v>
      </c>
      <c r="P67">
        <v>38.527498770592572</v>
      </c>
      <c r="Q67">
        <v>6.6932515337423313</v>
      </c>
      <c r="R67">
        <v>6.4989007959183658</v>
      </c>
      <c r="S67">
        <v>8.1002374024961004</v>
      </c>
      <c r="T67">
        <v>0</v>
      </c>
      <c r="U67">
        <v>128.48016763346769</v>
      </c>
      <c r="V67">
        <v>4.3656069364161851</v>
      </c>
      <c r="W67">
        <v>14.234677826086957</v>
      </c>
      <c r="X67">
        <v>30.168990998534646</v>
      </c>
      <c r="Y67">
        <v>0</v>
      </c>
      <c r="Z67">
        <v>2.01070584</v>
      </c>
      <c r="AA67">
        <v>4.2899844000000007</v>
      </c>
      <c r="AB67">
        <v>4.0078511199999998</v>
      </c>
      <c r="AC67">
        <v>5.9383226239999995</v>
      </c>
      <c r="AD67">
        <v>5.592902640000001</v>
      </c>
      <c r="AE67">
        <v>9.4469856000000014</v>
      </c>
      <c r="AF67">
        <v>2.7224999999999997</v>
      </c>
      <c r="AG67">
        <v>12.352872479999998</v>
      </c>
      <c r="AH67">
        <v>24.695865999999995</v>
      </c>
      <c r="AI67">
        <v>0</v>
      </c>
      <c r="AJ67">
        <v>0</v>
      </c>
      <c r="AK67">
        <v>15.883439999999998</v>
      </c>
      <c r="AL67">
        <v>0</v>
      </c>
      <c r="AM67">
        <v>3.2392661714285702</v>
      </c>
      <c r="AN67">
        <v>0.93737000000000004</v>
      </c>
      <c r="AO67">
        <v>0.46876524240000006</v>
      </c>
      <c r="AP67">
        <v>0.74672052</v>
      </c>
      <c r="AQ67">
        <v>9.8582999999999998</v>
      </c>
      <c r="AR67">
        <v>15.241824000000001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3.6651887275832618</v>
      </c>
      <c r="AY67">
        <v>0</v>
      </c>
      <c r="AZ67">
        <v>0</v>
      </c>
      <c r="BA67">
        <v>26.769851406813867</v>
      </c>
      <c r="BB67">
        <f t="shared" si="0"/>
        <v>912.52316476403257</v>
      </c>
    </row>
    <row r="68" spans="1:54">
      <c r="A68" t="s">
        <v>110</v>
      </c>
      <c r="B68">
        <v>0</v>
      </c>
      <c r="C68">
        <v>0</v>
      </c>
      <c r="D68">
        <v>1.9895419454451877</v>
      </c>
      <c r="E68">
        <v>0</v>
      </c>
      <c r="F68">
        <v>0</v>
      </c>
      <c r="G68">
        <v>0</v>
      </c>
      <c r="H68">
        <v>0</v>
      </c>
      <c r="I68">
        <v>0</v>
      </c>
      <c r="J68">
        <v>0.34997426659804431</v>
      </c>
      <c r="K68">
        <v>9.4080856343879731</v>
      </c>
      <c r="L68">
        <v>496.65466931788978</v>
      </c>
      <c r="M68">
        <v>26.690842404164691</v>
      </c>
      <c r="N68">
        <v>36.245588235294115</v>
      </c>
      <c r="O68">
        <v>0</v>
      </c>
      <c r="P68">
        <v>38.527498770592572</v>
      </c>
      <c r="Q68">
        <v>6.6932515337423313</v>
      </c>
      <c r="R68">
        <v>6.4989007959183658</v>
      </c>
      <c r="S68">
        <v>8.1002374024961004</v>
      </c>
      <c r="T68">
        <v>0</v>
      </c>
      <c r="U68">
        <v>128.48016763346769</v>
      </c>
      <c r="V68">
        <v>4.3656069364161851</v>
      </c>
      <c r="W68">
        <v>14.234677826086957</v>
      </c>
      <c r="X68">
        <v>30.168990998534646</v>
      </c>
      <c r="Y68">
        <v>0</v>
      </c>
      <c r="Z68">
        <v>2.01070584</v>
      </c>
      <c r="AA68">
        <v>4.2899844000000007</v>
      </c>
      <c r="AB68">
        <v>4.0078511199999998</v>
      </c>
      <c r="AC68">
        <v>5.9383226239999995</v>
      </c>
      <c r="AD68">
        <v>5.592902640000001</v>
      </c>
      <c r="AE68">
        <v>9.4469856000000014</v>
      </c>
      <c r="AF68">
        <v>2.7224999999999997</v>
      </c>
      <c r="AG68">
        <v>12.352872479999998</v>
      </c>
      <c r="AH68">
        <v>24.695865999999995</v>
      </c>
      <c r="AI68">
        <v>0</v>
      </c>
      <c r="AJ68">
        <v>0</v>
      </c>
      <c r="AK68">
        <v>15.883439999999998</v>
      </c>
      <c r="AL68">
        <v>0</v>
      </c>
      <c r="AM68">
        <v>3.2392661714285702</v>
      </c>
      <c r="AN68">
        <v>0.93737000000000004</v>
      </c>
      <c r="AO68">
        <v>0.42727361040000006</v>
      </c>
      <c r="AP68">
        <v>0.74672052</v>
      </c>
      <c r="AQ68">
        <v>9.8582999999999998</v>
      </c>
      <c r="AR68">
        <v>15.241824000000001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3.6651887275832618</v>
      </c>
      <c r="AY68">
        <v>0</v>
      </c>
      <c r="AZ68">
        <v>0</v>
      </c>
      <c r="BA68">
        <v>26.768668692813872</v>
      </c>
      <c r="BB68">
        <f t="shared" ref="BB68:BB99" si="1">SUM(B68:AZ68)-BA68</f>
        <v>912.48285584603252</v>
      </c>
    </row>
    <row r="69" spans="1:54">
      <c r="A69" t="s">
        <v>111</v>
      </c>
      <c r="B69">
        <v>0</v>
      </c>
      <c r="C69">
        <v>0</v>
      </c>
      <c r="D69">
        <v>1.9895419454451877</v>
      </c>
      <c r="E69">
        <v>0</v>
      </c>
      <c r="F69">
        <v>0</v>
      </c>
      <c r="G69">
        <v>0</v>
      </c>
      <c r="H69">
        <v>0</v>
      </c>
      <c r="I69">
        <v>0</v>
      </c>
      <c r="J69">
        <v>0.34997426659804431</v>
      </c>
      <c r="K69">
        <v>9.4080856343879731</v>
      </c>
      <c r="L69">
        <v>496.65466931788978</v>
      </c>
      <c r="M69">
        <v>26.690842404164691</v>
      </c>
      <c r="N69">
        <v>36.245588235294115</v>
      </c>
      <c r="O69">
        <v>0</v>
      </c>
      <c r="P69">
        <v>38.527498770592572</v>
      </c>
      <c r="Q69">
        <v>6.6932515337423313</v>
      </c>
      <c r="R69">
        <v>6.4989007959183658</v>
      </c>
      <c r="S69">
        <v>8.1002374024961004</v>
      </c>
      <c r="T69">
        <v>0</v>
      </c>
      <c r="U69">
        <v>128.48016763346769</v>
      </c>
      <c r="V69">
        <v>4.3656069364161851</v>
      </c>
      <c r="W69">
        <v>14.234677826086957</v>
      </c>
      <c r="X69">
        <v>30.168990998534646</v>
      </c>
      <c r="Y69">
        <v>0</v>
      </c>
      <c r="Z69">
        <v>2.01070584</v>
      </c>
      <c r="AA69">
        <v>4.3103436479999999</v>
      </c>
      <c r="AB69">
        <v>4.0078511199999998</v>
      </c>
      <c r="AC69">
        <v>5.9383226239999995</v>
      </c>
      <c r="AD69">
        <v>5.592902640000001</v>
      </c>
      <c r="AE69">
        <v>9.4469856000000014</v>
      </c>
      <c r="AF69">
        <v>2.7224999999999997</v>
      </c>
      <c r="AG69">
        <v>12.352872479999998</v>
      </c>
      <c r="AH69">
        <v>24.695865999999995</v>
      </c>
      <c r="AI69">
        <v>0</v>
      </c>
      <c r="AJ69">
        <v>0</v>
      </c>
      <c r="AK69">
        <v>15.883439999999998</v>
      </c>
      <c r="AL69">
        <v>0</v>
      </c>
      <c r="AM69">
        <v>3.2392661714285702</v>
      </c>
      <c r="AN69">
        <v>0.93737000000000004</v>
      </c>
      <c r="AO69">
        <v>0.39417050400000003</v>
      </c>
      <c r="AP69">
        <v>0.74672052</v>
      </c>
      <c r="AQ69">
        <v>9.8582999999999998</v>
      </c>
      <c r="AR69">
        <v>15.241824000000001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3.6651887275832618</v>
      </c>
      <c r="AY69">
        <v>0</v>
      </c>
      <c r="AZ69">
        <v>0</v>
      </c>
      <c r="BA69">
        <v>26.768305441613865</v>
      </c>
      <c r="BB69">
        <f t="shared" si="1"/>
        <v>912.47047523883259</v>
      </c>
    </row>
    <row r="70" spans="1:54">
      <c r="A70" t="s">
        <v>112</v>
      </c>
      <c r="B70">
        <v>0</v>
      </c>
      <c r="C70">
        <v>0</v>
      </c>
      <c r="D70">
        <v>1.9895419454451877</v>
      </c>
      <c r="E70">
        <v>0</v>
      </c>
      <c r="F70">
        <v>0</v>
      </c>
      <c r="G70">
        <v>0</v>
      </c>
      <c r="H70">
        <v>0</v>
      </c>
      <c r="I70">
        <v>0</v>
      </c>
      <c r="J70">
        <v>0.34997426659804431</v>
      </c>
      <c r="K70">
        <v>9.4080856343879731</v>
      </c>
      <c r="L70">
        <v>496.65466931788978</v>
      </c>
      <c r="M70">
        <v>26.690842404164691</v>
      </c>
      <c r="N70">
        <v>36.245588235294115</v>
      </c>
      <c r="O70">
        <v>0</v>
      </c>
      <c r="P70">
        <v>38.527498770592572</v>
      </c>
      <c r="Q70">
        <v>6.6932515337423313</v>
      </c>
      <c r="R70">
        <v>6.4989007959183658</v>
      </c>
      <c r="S70">
        <v>8.1002374024961004</v>
      </c>
      <c r="T70">
        <v>0</v>
      </c>
      <c r="U70">
        <v>128.48016763346769</v>
      </c>
      <c r="V70">
        <v>4.3656069364161851</v>
      </c>
      <c r="W70">
        <v>14.234677826086957</v>
      </c>
      <c r="X70">
        <v>30.168990998534646</v>
      </c>
      <c r="Y70">
        <v>0</v>
      </c>
      <c r="Z70">
        <v>2.01070584</v>
      </c>
      <c r="AA70">
        <v>4.3103436479999999</v>
      </c>
      <c r="AB70">
        <v>8.0565986799999987</v>
      </c>
      <c r="AC70">
        <v>5.9383226239999995</v>
      </c>
      <c r="AD70">
        <v>5.592902640000001</v>
      </c>
      <c r="AE70">
        <v>9.4469856000000014</v>
      </c>
      <c r="AF70">
        <v>2.7224999999999997</v>
      </c>
      <c r="AG70">
        <v>12.352872479999998</v>
      </c>
      <c r="AH70">
        <v>24.695865999999995</v>
      </c>
      <c r="AI70">
        <v>0</v>
      </c>
      <c r="AJ70">
        <v>0</v>
      </c>
      <c r="AK70">
        <v>15.883439999999998</v>
      </c>
      <c r="AL70">
        <v>0</v>
      </c>
      <c r="AM70">
        <v>3.2392661714285702</v>
      </c>
      <c r="AN70">
        <v>0.93737000000000004</v>
      </c>
      <c r="AO70">
        <v>0.37135010639999999</v>
      </c>
      <c r="AP70">
        <v>0.74672052</v>
      </c>
      <c r="AQ70">
        <v>9.4716999999999985</v>
      </c>
      <c r="AR70">
        <v>15.241824000000001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3.6651887275832618</v>
      </c>
      <c r="AY70">
        <v>0</v>
      </c>
      <c r="AZ70">
        <v>0</v>
      </c>
      <c r="BA70">
        <v>26.872026246413871</v>
      </c>
      <c r="BB70">
        <f t="shared" si="1"/>
        <v>916.00608159643241</v>
      </c>
    </row>
    <row r="71" spans="1:54">
      <c r="A71" t="s">
        <v>113</v>
      </c>
      <c r="B71">
        <v>0</v>
      </c>
      <c r="C71">
        <v>0</v>
      </c>
      <c r="D71">
        <v>1.9895419454451877</v>
      </c>
      <c r="E71">
        <v>0</v>
      </c>
      <c r="F71">
        <v>0</v>
      </c>
      <c r="G71">
        <v>0</v>
      </c>
      <c r="H71">
        <v>0</v>
      </c>
      <c r="I71">
        <v>0</v>
      </c>
      <c r="J71">
        <v>0.34997426659804431</v>
      </c>
      <c r="K71">
        <v>9.4080856343879731</v>
      </c>
      <c r="L71">
        <v>496.65466931788978</v>
      </c>
      <c r="M71">
        <v>26.690842404164691</v>
      </c>
      <c r="N71">
        <v>36.245588235294115</v>
      </c>
      <c r="O71">
        <v>0</v>
      </c>
      <c r="P71">
        <v>38.527498770592572</v>
      </c>
      <c r="Q71">
        <v>6.6932515337423313</v>
      </c>
      <c r="R71">
        <v>6.4989007959183658</v>
      </c>
      <c r="S71">
        <v>8.1002374024961004</v>
      </c>
      <c r="T71">
        <v>0</v>
      </c>
      <c r="U71">
        <v>128.48016763346769</v>
      </c>
      <c r="V71">
        <v>4.3656069364161851</v>
      </c>
      <c r="W71">
        <v>14.234677826086957</v>
      </c>
      <c r="X71">
        <v>30.168990998534646</v>
      </c>
      <c r="Y71">
        <v>0</v>
      </c>
      <c r="Z71">
        <v>4.04976</v>
      </c>
      <c r="AA71">
        <v>4.3103436479999999</v>
      </c>
      <c r="AB71">
        <v>8.0565986799999987</v>
      </c>
      <c r="AC71">
        <v>5.9383226239999995</v>
      </c>
      <c r="AD71">
        <v>5.592902640000001</v>
      </c>
      <c r="AE71">
        <v>9.4469856000000014</v>
      </c>
      <c r="AF71">
        <v>2.7224999999999997</v>
      </c>
      <c r="AG71">
        <v>12.352872479999998</v>
      </c>
      <c r="AH71">
        <v>24.695865999999995</v>
      </c>
      <c r="AI71">
        <v>0</v>
      </c>
      <c r="AJ71">
        <v>0</v>
      </c>
      <c r="AK71">
        <v>15.883439999999998</v>
      </c>
      <c r="AL71">
        <v>0</v>
      </c>
      <c r="AM71">
        <v>3.2392661714285702</v>
      </c>
      <c r="AN71">
        <v>0.93737000000000004</v>
      </c>
      <c r="AO71">
        <v>0.33635281679999995</v>
      </c>
      <c r="AP71">
        <v>0.74672052</v>
      </c>
      <c r="AQ71">
        <v>6.5721999999999996</v>
      </c>
      <c r="AR71">
        <v>15.241824000000001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3.6651887275832618</v>
      </c>
      <c r="AY71">
        <v>0</v>
      </c>
      <c r="AZ71">
        <v>0</v>
      </c>
      <c r="BA71">
        <v>26.846506225213862</v>
      </c>
      <c r="BB71">
        <f t="shared" si="1"/>
        <v>915.13615848803238</v>
      </c>
    </row>
    <row r="72" spans="1:54">
      <c r="A72" t="s">
        <v>114</v>
      </c>
      <c r="B72">
        <v>0</v>
      </c>
      <c r="C72">
        <v>0</v>
      </c>
      <c r="D72">
        <v>1.9895419454451877</v>
      </c>
      <c r="E72">
        <v>0</v>
      </c>
      <c r="F72">
        <v>0</v>
      </c>
      <c r="G72">
        <v>0</v>
      </c>
      <c r="H72">
        <v>0</v>
      </c>
      <c r="I72">
        <v>0</v>
      </c>
      <c r="J72">
        <v>0.34997426659804431</v>
      </c>
      <c r="K72">
        <v>9.4080856343879731</v>
      </c>
      <c r="L72">
        <v>496.65466931788978</v>
      </c>
      <c r="M72">
        <v>26.690842404164691</v>
      </c>
      <c r="N72">
        <v>36.245588235294115</v>
      </c>
      <c r="O72">
        <v>0</v>
      </c>
      <c r="P72">
        <v>38.527498770592572</v>
      </c>
      <c r="Q72">
        <v>6.6932515337423313</v>
      </c>
      <c r="R72">
        <v>6.4989007959183658</v>
      </c>
      <c r="S72">
        <v>8.1002374024961004</v>
      </c>
      <c r="T72">
        <v>0</v>
      </c>
      <c r="U72">
        <v>128.48016763346769</v>
      </c>
      <c r="V72">
        <v>4.3656069364161851</v>
      </c>
      <c r="W72">
        <v>14.234677826086957</v>
      </c>
      <c r="X72">
        <v>30.168990998534646</v>
      </c>
      <c r="Y72">
        <v>0</v>
      </c>
      <c r="Z72">
        <v>4.04976</v>
      </c>
      <c r="AA72">
        <v>4.3103436479999999</v>
      </c>
      <c r="AB72">
        <v>8.0565986799999987</v>
      </c>
      <c r="AC72">
        <v>5.9383226239999995</v>
      </c>
      <c r="AD72">
        <v>5.592902640000001</v>
      </c>
      <c r="AE72">
        <v>9.4469856000000014</v>
      </c>
      <c r="AF72">
        <v>2.7224999999999997</v>
      </c>
      <c r="AG72">
        <v>12.352872479999998</v>
      </c>
      <c r="AH72">
        <v>24.695865999999995</v>
      </c>
      <c r="AI72">
        <v>0</v>
      </c>
      <c r="AJ72">
        <v>0</v>
      </c>
      <c r="AK72">
        <v>15.883439999999998</v>
      </c>
      <c r="AL72">
        <v>0</v>
      </c>
      <c r="AM72">
        <v>3.2392661714285702</v>
      </c>
      <c r="AN72">
        <v>0.93737000000000004</v>
      </c>
      <c r="AO72">
        <v>0.29765735999999998</v>
      </c>
      <c r="AP72">
        <v>0.74672052</v>
      </c>
      <c r="AQ72">
        <v>6.5721999999999996</v>
      </c>
      <c r="AR72">
        <v>15.241824000000001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3.6651887275832618</v>
      </c>
      <c r="AY72">
        <v>0</v>
      </c>
      <c r="AZ72">
        <v>0</v>
      </c>
      <c r="BA72">
        <v>26.845403586013862</v>
      </c>
      <c r="BB72">
        <f t="shared" si="1"/>
        <v>915.09856567043244</v>
      </c>
    </row>
    <row r="73" spans="1:54">
      <c r="A73" t="s">
        <v>115</v>
      </c>
      <c r="B73">
        <v>0</v>
      </c>
      <c r="C73">
        <v>0</v>
      </c>
      <c r="D73">
        <v>1.9895419454451877</v>
      </c>
      <c r="E73">
        <v>0</v>
      </c>
      <c r="F73">
        <v>0</v>
      </c>
      <c r="G73">
        <v>0</v>
      </c>
      <c r="H73">
        <v>0</v>
      </c>
      <c r="I73">
        <v>0</v>
      </c>
      <c r="J73">
        <v>0.34997426659804431</v>
      </c>
      <c r="K73">
        <v>9.4080856343879731</v>
      </c>
      <c r="L73">
        <v>496.65466931788978</v>
      </c>
      <c r="M73">
        <v>26.690842404164691</v>
      </c>
      <c r="N73">
        <v>36.245588235294115</v>
      </c>
      <c r="O73">
        <v>0</v>
      </c>
      <c r="P73">
        <v>38.527498770592572</v>
      </c>
      <c r="Q73">
        <v>6.6932515337423313</v>
      </c>
      <c r="R73">
        <v>6.4989007959183658</v>
      </c>
      <c r="S73">
        <v>8.1002374024961004</v>
      </c>
      <c r="T73">
        <v>0</v>
      </c>
      <c r="U73">
        <v>128.48016763346769</v>
      </c>
      <c r="V73">
        <v>4.3656069364161851</v>
      </c>
      <c r="W73">
        <v>14.234677826086957</v>
      </c>
      <c r="X73">
        <v>30.168990998534646</v>
      </c>
      <c r="Y73">
        <v>0</v>
      </c>
      <c r="Z73">
        <v>4.04976</v>
      </c>
      <c r="AA73">
        <v>4.3103436479999999</v>
      </c>
      <c r="AB73">
        <v>8.0565986799999987</v>
      </c>
      <c r="AC73">
        <v>5.9383226239999995</v>
      </c>
      <c r="AD73">
        <v>5.592902640000001</v>
      </c>
      <c r="AE73">
        <v>9.4469856000000014</v>
      </c>
      <c r="AF73">
        <v>2.7224999999999997</v>
      </c>
      <c r="AG73">
        <v>12.352872479999998</v>
      </c>
      <c r="AH73">
        <v>24.695865999999995</v>
      </c>
      <c r="AI73">
        <v>0</v>
      </c>
      <c r="AJ73">
        <v>0</v>
      </c>
      <c r="AK73">
        <v>15.883439999999998</v>
      </c>
      <c r="AL73">
        <v>0</v>
      </c>
      <c r="AM73">
        <v>3.2392661714285702</v>
      </c>
      <c r="AN73">
        <v>0.93737000000000004</v>
      </c>
      <c r="AO73">
        <v>0.26635823760000005</v>
      </c>
      <c r="AP73">
        <v>0.74672052</v>
      </c>
      <c r="AQ73">
        <v>6.5721999999999996</v>
      </c>
      <c r="AR73">
        <v>15.241824000000001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3.6651887275832618</v>
      </c>
      <c r="AY73">
        <v>0</v>
      </c>
      <c r="AZ73">
        <v>0</v>
      </c>
      <c r="BA73">
        <v>26.844511411613862</v>
      </c>
      <c r="BB73">
        <f t="shared" si="1"/>
        <v>915.06815872243237</v>
      </c>
    </row>
    <row r="74" spans="1:54">
      <c r="A74" t="s">
        <v>116</v>
      </c>
      <c r="B74">
        <v>0</v>
      </c>
      <c r="C74">
        <v>0</v>
      </c>
      <c r="D74">
        <v>1.9895419454451877</v>
      </c>
      <c r="E74">
        <v>0</v>
      </c>
      <c r="F74">
        <v>0</v>
      </c>
      <c r="G74">
        <v>0</v>
      </c>
      <c r="H74">
        <v>0</v>
      </c>
      <c r="I74">
        <v>0</v>
      </c>
      <c r="J74">
        <v>0.34997426659804431</v>
      </c>
      <c r="K74">
        <v>9.4080856343879731</v>
      </c>
      <c r="L74">
        <v>496.65466931788978</v>
      </c>
      <c r="M74">
        <v>26.690842404164691</v>
      </c>
      <c r="N74">
        <v>36.245588235294115</v>
      </c>
      <c r="O74">
        <v>0</v>
      </c>
      <c r="P74">
        <v>38.527498770592572</v>
      </c>
      <c r="Q74">
        <v>6.6932515337423313</v>
      </c>
      <c r="R74">
        <v>6.4989007959183658</v>
      </c>
      <c r="S74">
        <v>8.1002374024961004</v>
      </c>
      <c r="T74">
        <v>0</v>
      </c>
      <c r="U74">
        <v>128.48016763346769</v>
      </c>
      <c r="V74">
        <v>4.3656069364161851</v>
      </c>
      <c r="W74">
        <v>14.234677826086957</v>
      </c>
      <c r="X74">
        <v>30.168990998534646</v>
      </c>
      <c r="Y74">
        <v>0</v>
      </c>
      <c r="Z74">
        <v>4.04976</v>
      </c>
      <c r="AA74">
        <v>6.0593000000000004</v>
      </c>
      <c r="AB74">
        <v>8.0565986799999987</v>
      </c>
      <c r="AC74">
        <v>8.9074839359999984</v>
      </c>
      <c r="AD74">
        <v>5.592902640000001</v>
      </c>
      <c r="AE74">
        <v>9.4469856000000014</v>
      </c>
      <c r="AF74">
        <v>2.7224999999999997</v>
      </c>
      <c r="AG74">
        <v>12.352872479999998</v>
      </c>
      <c r="AH74">
        <v>24.695865999999995</v>
      </c>
      <c r="AI74">
        <v>0</v>
      </c>
      <c r="AJ74">
        <v>0</v>
      </c>
      <c r="AK74">
        <v>15.883439999999998</v>
      </c>
      <c r="AL74">
        <v>0</v>
      </c>
      <c r="AM74">
        <v>4.8588992571428564</v>
      </c>
      <c r="AN74">
        <v>0.93737000000000004</v>
      </c>
      <c r="AO74">
        <v>0.18806533200000003</v>
      </c>
      <c r="AP74">
        <v>0.74672052</v>
      </c>
      <c r="AQ74">
        <v>6.5721999999999996</v>
      </c>
      <c r="AR74">
        <v>15.241824000000001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3.6651887275832618</v>
      </c>
      <c r="AY74">
        <v>0</v>
      </c>
      <c r="AZ74">
        <v>0</v>
      </c>
      <c r="BA74">
        <v>27.022905626363073</v>
      </c>
      <c r="BB74">
        <f t="shared" si="1"/>
        <v>921.14922235179745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0.34997426659804431</v>
      </c>
      <c r="K75">
        <v>9.4080856343879731</v>
      </c>
      <c r="L75">
        <v>496.65466931788978</v>
      </c>
      <c r="M75">
        <v>26.690842404164691</v>
      </c>
      <c r="N75">
        <v>36.245588235294115</v>
      </c>
      <c r="O75">
        <v>0</v>
      </c>
      <c r="P75">
        <v>38.527498770592572</v>
      </c>
      <c r="Q75">
        <v>6.6932515337423313</v>
      </c>
      <c r="R75">
        <v>6.4989007959183658</v>
      </c>
      <c r="S75">
        <v>8.1002374024961004</v>
      </c>
      <c r="T75">
        <v>0</v>
      </c>
      <c r="U75">
        <v>128.48016763346769</v>
      </c>
      <c r="V75">
        <v>4.3656069364161851</v>
      </c>
      <c r="W75">
        <v>14.234677826086957</v>
      </c>
      <c r="X75">
        <v>30.168990998534646</v>
      </c>
      <c r="Y75">
        <v>0</v>
      </c>
      <c r="Z75">
        <v>4.04976</v>
      </c>
      <c r="AA75">
        <v>8.6206872959999998</v>
      </c>
      <c r="AB75">
        <v>12.105346240000001</v>
      </c>
      <c r="AC75">
        <v>8.9074839359999984</v>
      </c>
      <c r="AD75">
        <v>5.592902640000001</v>
      </c>
      <c r="AE75">
        <v>9.4469856000000014</v>
      </c>
      <c r="AF75">
        <v>2.7224999999999997</v>
      </c>
      <c r="AG75">
        <v>12.352872479999998</v>
      </c>
      <c r="AH75">
        <v>24.695865999999995</v>
      </c>
      <c r="AI75">
        <v>0</v>
      </c>
      <c r="AJ75">
        <v>0</v>
      </c>
      <c r="AK75">
        <v>15.883439999999998</v>
      </c>
      <c r="AL75">
        <v>0</v>
      </c>
      <c r="AM75">
        <v>4.8588992571428564</v>
      </c>
      <c r="AN75">
        <v>0.93737000000000004</v>
      </c>
      <c r="AO75">
        <v>8.4967646399999999E-2</v>
      </c>
      <c r="AP75">
        <v>0.74672052</v>
      </c>
      <c r="AQ75">
        <v>6.9974599999999985</v>
      </c>
      <c r="AR75">
        <v>15.241824000000001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3.6651887275832618</v>
      </c>
      <c r="AY75">
        <v>0</v>
      </c>
      <c r="AZ75">
        <v>0</v>
      </c>
      <c r="BA75">
        <v>27.163774373317889</v>
      </c>
      <c r="BB75">
        <f t="shared" si="1"/>
        <v>925.95110882979759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0.34997426659804431</v>
      </c>
      <c r="K76">
        <v>9.4080856343879731</v>
      </c>
      <c r="L76">
        <v>496.65466931788978</v>
      </c>
      <c r="M76">
        <v>26.690842404164691</v>
      </c>
      <c r="N76">
        <v>36.245588235294115</v>
      </c>
      <c r="O76">
        <v>0</v>
      </c>
      <c r="P76">
        <v>38.527498770592572</v>
      </c>
      <c r="Q76">
        <v>6.6932515337423313</v>
      </c>
      <c r="R76">
        <v>6.4989007959183658</v>
      </c>
      <c r="S76">
        <v>8.1002374024961004</v>
      </c>
      <c r="T76">
        <v>0</v>
      </c>
      <c r="U76">
        <v>128.48016763346769</v>
      </c>
      <c r="V76">
        <v>4.3656069364161851</v>
      </c>
      <c r="W76">
        <v>14.234677826086957</v>
      </c>
      <c r="X76">
        <v>30.168990998534646</v>
      </c>
      <c r="Y76">
        <v>0</v>
      </c>
      <c r="Z76">
        <v>4.04976</v>
      </c>
      <c r="AA76">
        <v>12.118600000000001</v>
      </c>
      <c r="AB76">
        <v>12.105346240000001</v>
      </c>
      <c r="AC76">
        <v>8.9074839359999984</v>
      </c>
      <c r="AD76">
        <v>5.592902640000001</v>
      </c>
      <c r="AE76">
        <v>9.4469856000000014</v>
      </c>
      <c r="AF76">
        <v>2.7224999999999997</v>
      </c>
      <c r="AG76">
        <v>12.352872479999998</v>
      </c>
      <c r="AH76">
        <v>28.70531248</v>
      </c>
      <c r="AI76">
        <v>0.78111279999999994</v>
      </c>
      <c r="AJ76">
        <v>0</v>
      </c>
      <c r="AK76">
        <v>15.883439999999998</v>
      </c>
      <c r="AL76">
        <v>0</v>
      </c>
      <c r="AM76">
        <v>4.8588992571428564</v>
      </c>
      <c r="AN76">
        <v>0.93737000000000004</v>
      </c>
      <c r="AO76">
        <v>6.6206212799999997E-2</v>
      </c>
      <c r="AP76">
        <v>0.74672052</v>
      </c>
      <c r="AQ76">
        <v>6.9974599999999985</v>
      </c>
      <c r="AR76">
        <v>15.241824000000001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3.6651887275832618</v>
      </c>
      <c r="AY76">
        <v>0</v>
      </c>
      <c r="AZ76">
        <v>0</v>
      </c>
      <c r="BA76">
        <v>27.39946089451789</v>
      </c>
      <c r="BB76">
        <f t="shared" si="1"/>
        <v>933.98513285899753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0.34997426659804431</v>
      </c>
      <c r="K77">
        <v>9.4080856343879731</v>
      </c>
      <c r="L77">
        <v>496.65466931788978</v>
      </c>
      <c r="M77">
        <v>26.690842404164691</v>
      </c>
      <c r="N77">
        <v>36.245588235294115</v>
      </c>
      <c r="O77">
        <v>0</v>
      </c>
      <c r="P77">
        <v>38.527498770592572</v>
      </c>
      <c r="Q77">
        <v>6.6932515337423313</v>
      </c>
      <c r="R77">
        <v>6.4989007959183658</v>
      </c>
      <c r="S77">
        <v>8.1002374024961004</v>
      </c>
      <c r="T77">
        <v>0</v>
      </c>
      <c r="U77">
        <v>128.48016763346769</v>
      </c>
      <c r="V77">
        <v>4.3656069364161851</v>
      </c>
      <c r="W77">
        <v>14.234677826086957</v>
      </c>
      <c r="X77">
        <v>30.168990998534646</v>
      </c>
      <c r="Y77">
        <v>0</v>
      </c>
      <c r="Z77">
        <v>4.04976</v>
      </c>
      <c r="AA77">
        <v>12.118600000000001</v>
      </c>
      <c r="AB77">
        <v>12.105346240000001</v>
      </c>
      <c r="AC77">
        <v>8.9074839359999984</v>
      </c>
      <c r="AD77">
        <v>8.4088075343999993</v>
      </c>
      <c r="AE77">
        <v>9.6831602400000012</v>
      </c>
      <c r="AF77">
        <v>2.7224999999999997</v>
      </c>
      <c r="AG77">
        <v>12.352872479999998</v>
      </c>
      <c r="AH77">
        <v>36.317449999999994</v>
      </c>
      <c r="AI77">
        <v>1.1716692</v>
      </c>
      <c r="AJ77">
        <v>0</v>
      </c>
      <c r="AK77">
        <v>15.883439999999998</v>
      </c>
      <c r="AL77">
        <v>0</v>
      </c>
      <c r="AM77">
        <v>4.8588992571428564</v>
      </c>
      <c r="AN77">
        <v>0.93737000000000004</v>
      </c>
      <c r="AO77">
        <v>7.5947726399999999E-2</v>
      </c>
      <c r="AP77">
        <v>0.74672052</v>
      </c>
      <c r="AQ77">
        <v>6.9974599999999985</v>
      </c>
      <c r="AR77">
        <v>15.241824000000001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3.6651887275832618</v>
      </c>
      <c r="AY77">
        <v>0</v>
      </c>
      <c r="AZ77">
        <v>0</v>
      </c>
      <c r="BA77">
        <v>27.714799752117887</v>
      </c>
      <c r="BB77">
        <f t="shared" si="1"/>
        <v>944.73430896939772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0.34997426659804431</v>
      </c>
      <c r="K78">
        <v>9.4080856343879731</v>
      </c>
      <c r="L78">
        <v>496.65466931788978</v>
      </c>
      <c r="M78">
        <v>26.690842404164691</v>
      </c>
      <c r="N78">
        <v>36.245588235294115</v>
      </c>
      <c r="O78">
        <v>0</v>
      </c>
      <c r="P78">
        <v>38.527498770592572</v>
      </c>
      <c r="Q78">
        <v>6.6932515337423313</v>
      </c>
      <c r="R78">
        <v>6.4989007959183658</v>
      </c>
      <c r="S78">
        <v>8.1002374024961004</v>
      </c>
      <c r="T78">
        <v>0</v>
      </c>
      <c r="U78">
        <v>128.48016763346769</v>
      </c>
      <c r="V78">
        <v>4.3656069364161851</v>
      </c>
      <c r="W78">
        <v>14.234677826086957</v>
      </c>
      <c r="X78">
        <v>30.168990998534646</v>
      </c>
      <c r="Y78">
        <v>0</v>
      </c>
      <c r="Z78">
        <v>4.04976</v>
      </c>
      <c r="AA78">
        <v>12.118600000000001</v>
      </c>
      <c r="AB78">
        <v>12.105346240000001</v>
      </c>
      <c r="AC78">
        <v>8.9164694944000011</v>
      </c>
      <c r="AD78">
        <v>8.4088075343999993</v>
      </c>
      <c r="AE78">
        <v>14.170478400000002</v>
      </c>
      <c r="AF78">
        <v>2.7224999999999997</v>
      </c>
      <c r="AG78">
        <v>12.352872479999998</v>
      </c>
      <c r="AH78">
        <v>43.057968719999998</v>
      </c>
      <c r="AI78">
        <v>3.1244511999999998</v>
      </c>
      <c r="AJ78">
        <v>0</v>
      </c>
      <c r="AK78">
        <v>15.883439999999998</v>
      </c>
      <c r="AL78">
        <v>0</v>
      </c>
      <c r="AM78">
        <v>4.8588992571428564</v>
      </c>
      <c r="AN78">
        <v>0.93737000000000004</v>
      </c>
      <c r="AO78">
        <v>0.10508206799999999</v>
      </c>
      <c r="AP78">
        <v>0.74672052</v>
      </c>
      <c r="AQ78">
        <v>6.9974599999999985</v>
      </c>
      <c r="AR78">
        <v>15.241824000000001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3.6651887275832618</v>
      </c>
      <c r="AY78">
        <v>0</v>
      </c>
      <c r="AZ78">
        <v>0</v>
      </c>
      <c r="BA78">
        <v>28.091533891717905</v>
      </c>
      <c r="BB78">
        <f t="shared" si="1"/>
        <v>957.57631360979758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0.34997426659804431</v>
      </c>
      <c r="K79">
        <v>9.4080856343879731</v>
      </c>
      <c r="L79">
        <v>496.65466931788978</v>
      </c>
      <c r="M79">
        <v>26.690842404164691</v>
      </c>
      <c r="N79">
        <v>36.245588235294115</v>
      </c>
      <c r="O79">
        <v>0</v>
      </c>
      <c r="P79">
        <v>38.527498770592572</v>
      </c>
      <c r="Q79">
        <v>6.6932515337423313</v>
      </c>
      <c r="R79">
        <v>6.4989007959183658</v>
      </c>
      <c r="S79">
        <v>8.1002374024961004</v>
      </c>
      <c r="T79">
        <v>0</v>
      </c>
      <c r="U79">
        <v>128.48016763346769</v>
      </c>
      <c r="V79">
        <v>4.3656069364161851</v>
      </c>
      <c r="W79">
        <v>14.234677826086957</v>
      </c>
      <c r="X79">
        <v>30.168990998534646</v>
      </c>
      <c r="Y79">
        <v>0</v>
      </c>
      <c r="Z79">
        <v>4.04976</v>
      </c>
      <c r="AA79">
        <v>12.931030944000002</v>
      </c>
      <c r="AB79">
        <v>12.121704816000001</v>
      </c>
      <c r="AC79">
        <v>8.9164694944000011</v>
      </c>
      <c r="AD79">
        <v>8.4088075343999993</v>
      </c>
      <c r="AE79">
        <v>15.1671353808</v>
      </c>
      <c r="AF79">
        <v>9.0749999999999975</v>
      </c>
      <c r="AG79">
        <v>12.352872479999998</v>
      </c>
      <c r="AH79">
        <v>43.057968719999998</v>
      </c>
      <c r="AI79">
        <v>15.231699599999999</v>
      </c>
      <c r="AJ79">
        <v>0</v>
      </c>
      <c r="AK79">
        <v>15.883439999999998</v>
      </c>
      <c r="AL79">
        <v>0</v>
      </c>
      <c r="AM79">
        <v>4.8588992571428564</v>
      </c>
      <c r="AN79">
        <v>0.93737000000000004</v>
      </c>
      <c r="AO79">
        <v>0.12258071280000001</v>
      </c>
      <c r="AP79">
        <v>0.74672052</v>
      </c>
      <c r="AQ79">
        <v>10.496189999999999</v>
      </c>
      <c r="AR79">
        <v>15.241824000000001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3.6651887275832618</v>
      </c>
      <c r="AY79">
        <v>0</v>
      </c>
      <c r="AZ79">
        <v>0</v>
      </c>
      <c r="BA79">
        <v>28.769874072505207</v>
      </c>
      <c r="BB79">
        <f t="shared" si="1"/>
        <v>980.69939697461018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0.34997426659804431</v>
      </c>
      <c r="K80">
        <v>9.4080856343879731</v>
      </c>
      <c r="L80">
        <v>496.65466931788978</v>
      </c>
      <c r="M80">
        <v>26.690842404164691</v>
      </c>
      <c r="N80">
        <v>36.245588235294115</v>
      </c>
      <c r="O80">
        <v>0</v>
      </c>
      <c r="P80">
        <v>38.527498770592572</v>
      </c>
      <c r="Q80">
        <v>6.6932515337423313</v>
      </c>
      <c r="R80">
        <v>6.4989007959183658</v>
      </c>
      <c r="S80">
        <v>8.1002374024961004</v>
      </c>
      <c r="T80">
        <v>0</v>
      </c>
      <c r="U80">
        <v>128.48016763346769</v>
      </c>
      <c r="V80">
        <v>4.3656069364161851</v>
      </c>
      <c r="W80">
        <v>14.234677826086957</v>
      </c>
      <c r="X80">
        <v>30.168990998534646</v>
      </c>
      <c r="Y80">
        <v>0</v>
      </c>
      <c r="Z80">
        <v>4.04976</v>
      </c>
      <c r="AA80">
        <v>12.931030944000002</v>
      </c>
      <c r="AB80">
        <v>12.121704816000001</v>
      </c>
      <c r="AC80">
        <v>8.9164694944000011</v>
      </c>
      <c r="AD80">
        <v>8.4088075343999993</v>
      </c>
      <c r="AE80">
        <v>15.1671353808</v>
      </c>
      <c r="AF80">
        <v>9.0749999999999975</v>
      </c>
      <c r="AG80">
        <v>12.352872479999998</v>
      </c>
      <c r="AH80">
        <v>43.057968719999998</v>
      </c>
      <c r="AI80">
        <v>15.231699599999999</v>
      </c>
      <c r="AJ80">
        <v>0</v>
      </c>
      <c r="AK80">
        <v>15.883439999999998</v>
      </c>
      <c r="AL80">
        <v>0</v>
      </c>
      <c r="AM80">
        <v>4.8588992571428564</v>
      </c>
      <c r="AN80">
        <v>0.93737000000000004</v>
      </c>
      <c r="AO80">
        <v>0.17246087039999997</v>
      </c>
      <c r="AP80">
        <v>0.74672052</v>
      </c>
      <c r="AQ80">
        <v>10.496189999999999</v>
      </c>
      <c r="AR80">
        <v>15.241824000000001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3.6651887275832618</v>
      </c>
      <c r="AY80">
        <v>0</v>
      </c>
      <c r="AZ80">
        <v>0</v>
      </c>
      <c r="BA80">
        <v>28.771295783705202</v>
      </c>
      <c r="BB80">
        <f t="shared" si="1"/>
        <v>980.74785542101017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0.34997426659804431</v>
      </c>
      <c r="K81">
        <v>9.4080856343879731</v>
      </c>
      <c r="L81">
        <v>496.65466931788978</v>
      </c>
      <c r="M81">
        <v>26.690842404164691</v>
      </c>
      <c r="N81">
        <v>36.245588235294115</v>
      </c>
      <c r="O81">
        <v>0</v>
      </c>
      <c r="P81">
        <v>38.527498770592572</v>
      </c>
      <c r="Q81">
        <v>6.6932515337423313</v>
      </c>
      <c r="R81">
        <v>6.4989007959183658</v>
      </c>
      <c r="S81">
        <v>8.1002374024961004</v>
      </c>
      <c r="T81">
        <v>0</v>
      </c>
      <c r="U81">
        <v>128.48016763346769</v>
      </c>
      <c r="V81">
        <v>3.5787175343915343</v>
      </c>
      <c r="W81">
        <v>14.234677826086957</v>
      </c>
      <c r="X81">
        <v>30.168990998534646</v>
      </c>
      <c r="Y81">
        <v>0</v>
      </c>
      <c r="Z81">
        <v>4.04976</v>
      </c>
      <c r="AA81">
        <v>12.931030944000002</v>
      </c>
      <c r="AB81">
        <v>12.121704816000001</v>
      </c>
      <c r="AC81">
        <v>8.9164694944000011</v>
      </c>
      <c r="AD81">
        <v>8.4088075343999993</v>
      </c>
      <c r="AE81">
        <v>15.1671353808</v>
      </c>
      <c r="AF81">
        <v>9.0749999999999975</v>
      </c>
      <c r="AG81">
        <v>12.352872479999998</v>
      </c>
      <c r="AH81">
        <v>43.057968719999998</v>
      </c>
      <c r="AI81">
        <v>15.231699599999999</v>
      </c>
      <c r="AJ81">
        <v>0</v>
      </c>
      <c r="AK81">
        <v>15.883439999999998</v>
      </c>
      <c r="AL81">
        <v>0</v>
      </c>
      <c r="AM81">
        <v>4.8588992571428564</v>
      </c>
      <c r="AN81">
        <v>0.93737000000000004</v>
      </c>
      <c r="AO81">
        <v>0.32408572559999993</v>
      </c>
      <c r="AP81">
        <v>0.94322591999999983</v>
      </c>
      <c r="AQ81">
        <v>10.496189999999999</v>
      </c>
      <c r="AR81">
        <v>15.241824000000001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3.6651887275832618</v>
      </c>
      <c r="AY81">
        <v>0</v>
      </c>
      <c r="AZ81">
        <v>0</v>
      </c>
      <c r="BA81">
        <v>28.758791051534796</v>
      </c>
      <c r="BB81">
        <f t="shared" si="1"/>
        <v>980.32160100635599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0.34997426659804431</v>
      </c>
      <c r="K82">
        <v>9.4080856343879731</v>
      </c>
      <c r="L82">
        <v>496.65466931788978</v>
      </c>
      <c r="M82">
        <v>26.690842404164691</v>
      </c>
      <c r="N82">
        <v>36.245588235294115</v>
      </c>
      <c r="O82">
        <v>0</v>
      </c>
      <c r="P82">
        <v>38.527498770592572</v>
      </c>
      <c r="Q82">
        <v>6.6932515337423313</v>
      </c>
      <c r="R82">
        <v>6.4989007959183658</v>
      </c>
      <c r="S82">
        <v>8.1002374024961004</v>
      </c>
      <c r="T82">
        <v>0</v>
      </c>
      <c r="U82">
        <v>128.48016763346769</v>
      </c>
      <c r="V82">
        <v>3.5787175343915343</v>
      </c>
      <c r="W82">
        <v>14.234677826086957</v>
      </c>
      <c r="X82">
        <v>30.168990998534646</v>
      </c>
      <c r="Y82">
        <v>0</v>
      </c>
      <c r="Z82">
        <v>4.04976</v>
      </c>
      <c r="AA82">
        <v>12.931030944000002</v>
      </c>
      <c r="AB82">
        <v>12.121704816000001</v>
      </c>
      <c r="AC82">
        <v>8.9164694944000011</v>
      </c>
      <c r="AD82">
        <v>8.4088075343999993</v>
      </c>
      <c r="AE82">
        <v>15.1671353808</v>
      </c>
      <c r="AF82">
        <v>9.0749999999999975</v>
      </c>
      <c r="AG82">
        <v>12.352872479999998</v>
      </c>
      <c r="AH82">
        <v>43.057968719999998</v>
      </c>
      <c r="AI82">
        <v>15.231699599999999</v>
      </c>
      <c r="AJ82">
        <v>0</v>
      </c>
      <c r="AK82">
        <v>15.883439999999998</v>
      </c>
      <c r="AL82">
        <v>0</v>
      </c>
      <c r="AM82">
        <v>4.8588992571428564</v>
      </c>
      <c r="AN82">
        <v>0.93737000000000004</v>
      </c>
      <c r="AO82">
        <v>0.36223998719999995</v>
      </c>
      <c r="AP82">
        <v>0.94322591999999983</v>
      </c>
      <c r="AQ82">
        <v>10.496189999999999</v>
      </c>
      <c r="AR82">
        <v>15.241824000000001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3.6651887275832618</v>
      </c>
      <c r="AY82">
        <v>0</v>
      </c>
      <c r="AZ82">
        <v>0</v>
      </c>
      <c r="BA82">
        <v>28.759878350734798</v>
      </c>
      <c r="BB82">
        <f t="shared" si="1"/>
        <v>980.35866796875609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0.34997426659804431</v>
      </c>
      <c r="K83">
        <v>9.4080856343879731</v>
      </c>
      <c r="L83">
        <v>496.65466931788978</v>
      </c>
      <c r="M83">
        <v>26.690842404164691</v>
      </c>
      <c r="N83">
        <v>36.245588235294115</v>
      </c>
      <c r="O83">
        <v>0</v>
      </c>
      <c r="P83">
        <v>38.527498770592572</v>
      </c>
      <c r="Q83">
        <v>6.6932515337423313</v>
      </c>
      <c r="R83">
        <v>6.4989007959183658</v>
      </c>
      <c r="S83">
        <v>8.1002374024961004</v>
      </c>
      <c r="T83">
        <v>0</v>
      </c>
      <c r="U83">
        <v>128.48016763346769</v>
      </c>
      <c r="V83">
        <v>3.5787175343915343</v>
      </c>
      <c r="W83">
        <v>14.234677826086957</v>
      </c>
      <c r="X83">
        <v>30.168990998534646</v>
      </c>
      <c r="Y83">
        <v>0</v>
      </c>
      <c r="Z83">
        <v>4.04976</v>
      </c>
      <c r="AA83">
        <v>12.931030944000002</v>
      </c>
      <c r="AB83">
        <v>12.121704816000001</v>
      </c>
      <c r="AC83">
        <v>8.9164694944000011</v>
      </c>
      <c r="AD83">
        <v>8.4088075343999993</v>
      </c>
      <c r="AE83">
        <v>15.1671353808</v>
      </c>
      <c r="AF83">
        <v>9.0749999999999975</v>
      </c>
      <c r="AG83">
        <v>12.352872479999998</v>
      </c>
      <c r="AH83">
        <v>43.057968719999998</v>
      </c>
      <c r="AI83">
        <v>15.231699599999999</v>
      </c>
      <c r="AJ83">
        <v>0</v>
      </c>
      <c r="AK83">
        <v>15.883439999999998</v>
      </c>
      <c r="AL83">
        <v>0</v>
      </c>
      <c r="AM83">
        <v>4.8588992571428564</v>
      </c>
      <c r="AN83">
        <v>0.93737000000000004</v>
      </c>
      <c r="AO83">
        <v>0.39227632080000002</v>
      </c>
      <c r="AP83">
        <v>0.94322591999999983</v>
      </c>
      <c r="AQ83">
        <v>10.496189999999999</v>
      </c>
      <c r="AR83">
        <v>15.241824000000001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3.6651887275832618</v>
      </c>
      <c r="AY83">
        <v>0</v>
      </c>
      <c r="AZ83">
        <v>0</v>
      </c>
      <c r="BA83">
        <v>28.760734322734802</v>
      </c>
      <c r="BB83">
        <f t="shared" si="1"/>
        <v>980.38784833035595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0.34997426659804431</v>
      </c>
      <c r="K84">
        <v>9.4080856343879731</v>
      </c>
      <c r="L84">
        <v>496.65466931788978</v>
      </c>
      <c r="M84">
        <v>26.690842404164691</v>
      </c>
      <c r="N84">
        <v>36.245588235294115</v>
      </c>
      <c r="O84">
        <v>0</v>
      </c>
      <c r="P84">
        <v>38.527498770592572</v>
      </c>
      <c r="Q84">
        <v>6.6932515337423313</v>
      </c>
      <c r="R84">
        <v>6.4989007959183658</v>
      </c>
      <c r="S84">
        <v>8.1002374024961004</v>
      </c>
      <c r="T84">
        <v>0</v>
      </c>
      <c r="U84">
        <v>128.48016763346769</v>
      </c>
      <c r="V84">
        <v>3.5787175343915343</v>
      </c>
      <c r="W84">
        <v>14.234677826086957</v>
      </c>
      <c r="X84">
        <v>30.168990998534646</v>
      </c>
      <c r="Y84">
        <v>0</v>
      </c>
      <c r="Z84">
        <v>4.04976</v>
      </c>
      <c r="AA84">
        <v>12.931030944000002</v>
      </c>
      <c r="AB84">
        <v>12.121704816000001</v>
      </c>
      <c r="AC84">
        <v>8.9164694944000011</v>
      </c>
      <c r="AD84">
        <v>8.4088075343999993</v>
      </c>
      <c r="AE84">
        <v>15.1671353808</v>
      </c>
      <c r="AF84">
        <v>9.0749999999999975</v>
      </c>
      <c r="AG84">
        <v>12.352872479999998</v>
      </c>
      <c r="AH84">
        <v>40.675543999999995</v>
      </c>
      <c r="AI84">
        <v>15.231699599999999</v>
      </c>
      <c r="AJ84">
        <v>0</v>
      </c>
      <c r="AK84">
        <v>15.883439999999998</v>
      </c>
      <c r="AL84">
        <v>0</v>
      </c>
      <c r="AM84">
        <v>4.8588992571428564</v>
      </c>
      <c r="AN84">
        <v>0.93737000000000004</v>
      </c>
      <c r="AO84">
        <v>0.57438850559999999</v>
      </c>
      <c r="AP84">
        <v>0.94322591999999983</v>
      </c>
      <c r="AQ84">
        <v>10.496189999999999</v>
      </c>
      <c r="AR84">
        <v>15.241824000000001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3.6651887275832618</v>
      </c>
      <c r="AY84">
        <v>0</v>
      </c>
      <c r="AZ84">
        <v>0</v>
      </c>
      <c r="BA84">
        <v>28.698025323134789</v>
      </c>
      <c r="BB84">
        <f t="shared" si="1"/>
        <v>978.2502447947561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0.34997426659804431</v>
      </c>
      <c r="K85">
        <v>9.4080856343879731</v>
      </c>
      <c r="L85">
        <v>496.65466931788978</v>
      </c>
      <c r="M85">
        <v>26.690842404164691</v>
      </c>
      <c r="N85">
        <v>36.245588235294115</v>
      </c>
      <c r="O85">
        <v>0</v>
      </c>
      <c r="P85">
        <v>38.527498770592572</v>
      </c>
      <c r="Q85">
        <v>6.6932515337423313</v>
      </c>
      <c r="R85">
        <v>6.4989007959183658</v>
      </c>
      <c r="S85">
        <v>8.1002374024961004</v>
      </c>
      <c r="T85">
        <v>0</v>
      </c>
      <c r="U85">
        <v>128.48016763346769</v>
      </c>
      <c r="V85">
        <v>3.5787175343915343</v>
      </c>
      <c r="W85">
        <v>14.234677826086957</v>
      </c>
      <c r="X85">
        <v>30.168990998534646</v>
      </c>
      <c r="Y85">
        <v>0</v>
      </c>
      <c r="Z85">
        <v>4.04976</v>
      </c>
      <c r="AA85">
        <v>12.931030944000002</v>
      </c>
      <c r="AB85">
        <v>12.121704816000001</v>
      </c>
      <c r="AC85">
        <v>8.9164694944000011</v>
      </c>
      <c r="AD85">
        <v>8.4088075343999993</v>
      </c>
      <c r="AE85">
        <v>15.1671353808</v>
      </c>
      <c r="AF85">
        <v>9.0749999999999975</v>
      </c>
      <c r="AG85">
        <v>12.352872479999998</v>
      </c>
      <c r="AH85">
        <v>40.675543999999995</v>
      </c>
      <c r="AI85">
        <v>2.3433383999999999</v>
      </c>
      <c r="AJ85">
        <v>0</v>
      </c>
      <c r="AK85">
        <v>15.883439999999998</v>
      </c>
      <c r="AL85">
        <v>0</v>
      </c>
      <c r="AM85">
        <v>4.8588992571428564</v>
      </c>
      <c r="AN85">
        <v>0.93737000000000004</v>
      </c>
      <c r="AO85">
        <v>0.60424444079999995</v>
      </c>
      <c r="AP85">
        <v>0.94322591999999983</v>
      </c>
      <c r="AQ85">
        <v>10.496189999999999</v>
      </c>
      <c r="AR85">
        <v>15.241824000000001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3.6651887275832618</v>
      </c>
      <c r="AY85">
        <v>0</v>
      </c>
      <c r="AZ85">
        <v>0</v>
      </c>
      <c r="BA85">
        <v>28.331557938734793</v>
      </c>
      <c r="BB85">
        <f t="shared" si="1"/>
        <v>965.75820691435604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0.34997426659804431</v>
      </c>
      <c r="K86">
        <v>9.4080856343879731</v>
      </c>
      <c r="L86">
        <v>496.65466931788978</v>
      </c>
      <c r="M86">
        <v>26.690842404164691</v>
      </c>
      <c r="N86">
        <v>36.245588235294115</v>
      </c>
      <c r="O86">
        <v>0</v>
      </c>
      <c r="P86">
        <v>38.527498770592572</v>
      </c>
      <c r="Q86">
        <v>6.6932515337423313</v>
      </c>
      <c r="R86">
        <v>6.4989007959183658</v>
      </c>
      <c r="S86">
        <v>8.1002374024961004</v>
      </c>
      <c r="T86">
        <v>0</v>
      </c>
      <c r="U86">
        <v>128.48016763346769</v>
      </c>
      <c r="V86">
        <v>3.5787175343915343</v>
      </c>
      <c r="W86">
        <v>14.234677826086957</v>
      </c>
      <c r="X86">
        <v>30.168990998534646</v>
      </c>
      <c r="Y86">
        <v>0</v>
      </c>
      <c r="Z86">
        <v>4.04976</v>
      </c>
      <c r="AA86">
        <v>12.931030944000002</v>
      </c>
      <c r="AB86">
        <v>12.121704816000001</v>
      </c>
      <c r="AC86">
        <v>8.9164694944000011</v>
      </c>
      <c r="AD86">
        <v>8.4088075343999993</v>
      </c>
      <c r="AE86">
        <v>15.1671353808</v>
      </c>
      <c r="AF86">
        <v>9.0749999999999975</v>
      </c>
      <c r="AG86">
        <v>12.352872479999998</v>
      </c>
      <c r="AH86">
        <v>40.675543999999995</v>
      </c>
      <c r="AI86">
        <v>0.78111279999999994</v>
      </c>
      <c r="AJ86">
        <v>0</v>
      </c>
      <c r="AK86">
        <v>15.883439999999998</v>
      </c>
      <c r="AL86">
        <v>0</v>
      </c>
      <c r="AM86">
        <v>4.8588992571428564</v>
      </c>
      <c r="AN86">
        <v>0.93737000000000004</v>
      </c>
      <c r="AO86">
        <v>0.65394419999999998</v>
      </c>
      <c r="AP86">
        <v>0.94322591999999983</v>
      </c>
      <c r="AQ86">
        <v>10.496189999999999</v>
      </c>
      <c r="AR86">
        <v>15.241824000000001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3.6651887275832618</v>
      </c>
      <c r="AY86">
        <v>0</v>
      </c>
      <c r="AZ86">
        <v>0</v>
      </c>
      <c r="BA86">
        <v>28.288451004734785</v>
      </c>
      <c r="BB86">
        <f t="shared" si="1"/>
        <v>964.28878800755592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0.34997426659804431</v>
      </c>
      <c r="K87">
        <v>9.4080856343879731</v>
      </c>
      <c r="L87">
        <v>496.65466931788978</v>
      </c>
      <c r="M87">
        <v>26.690842404164691</v>
      </c>
      <c r="N87">
        <v>36.245588235294115</v>
      </c>
      <c r="O87">
        <v>0</v>
      </c>
      <c r="P87">
        <v>38.527498770592572</v>
      </c>
      <c r="Q87">
        <v>6.6932515337423313</v>
      </c>
      <c r="R87">
        <v>6.4989007959183658</v>
      </c>
      <c r="S87">
        <v>8.1002374024961004</v>
      </c>
      <c r="T87">
        <v>0</v>
      </c>
      <c r="U87">
        <v>128.48016763346769</v>
      </c>
      <c r="V87">
        <v>3.5787175343915343</v>
      </c>
      <c r="W87">
        <v>14.234677826086957</v>
      </c>
      <c r="X87">
        <v>30.168990998534646</v>
      </c>
      <c r="Y87">
        <v>0</v>
      </c>
      <c r="Z87">
        <v>4.04976</v>
      </c>
      <c r="AA87">
        <v>12.118600000000001</v>
      </c>
      <c r="AB87">
        <v>12.121704816000001</v>
      </c>
      <c r="AC87">
        <v>8.9164694944000011</v>
      </c>
      <c r="AD87">
        <v>8.4088075343999993</v>
      </c>
      <c r="AE87">
        <v>11.100208079999998</v>
      </c>
      <c r="AF87">
        <v>5.7475000000000005</v>
      </c>
      <c r="AG87">
        <v>12.352872479999998</v>
      </c>
      <c r="AH87">
        <v>36.317449999999994</v>
      </c>
      <c r="AI87">
        <v>0</v>
      </c>
      <c r="AJ87">
        <v>0</v>
      </c>
      <c r="AK87">
        <v>15.883439999999998</v>
      </c>
      <c r="AL87">
        <v>0</v>
      </c>
      <c r="AM87">
        <v>4.8588992571428564</v>
      </c>
      <c r="AN87">
        <v>0.93737000000000004</v>
      </c>
      <c r="AO87">
        <v>0.69426324239999992</v>
      </c>
      <c r="AP87">
        <v>0.94322591999999983</v>
      </c>
      <c r="AQ87">
        <v>10.496189999999999</v>
      </c>
      <c r="AR87">
        <v>15.241824000000001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3.6651887275832618</v>
      </c>
      <c r="AY87">
        <v>0</v>
      </c>
      <c r="AZ87">
        <v>0</v>
      </c>
      <c r="BA87">
        <v>27.909237278334782</v>
      </c>
      <c r="BB87">
        <f t="shared" si="1"/>
        <v>951.36225573155605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0.34997426659804431</v>
      </c>
      <c r="K88">
        <v>9.4080856343879731</v>
      </c>
      <c r="L88">
        <v>496.65466931788978</v>
      </c>
      <c r="M88">
        <v>26.690842404164691</v>
      </c>
      <c r="N88">
        <v>36.245588235294115</v>
      </c>
      <c r="O88">
        <v>0</v>
      </c>
      <c r="P88">
        <v>38.527498770592572</v>
      </c>
      <c r="Q88">
        <v>6.6932515337423313</v>
      </c>
      <c r="R88">
        <v>6.4989007959183658</v>
      </c>
      <c r="S88">
        <v>8.1002374024961004</v>
      </c>
      <c r="T88">
        <v>0</v>
      </c>
      <c r="U88">
        <v>128.48016763346769</v>
      </c>
      <c r="V88">
        <v>3.5787175343915343</v>
      </c>
      <c r="W88">
        <v>14.234677826086957</v>
      </c>
      <c r="X88">
        <v>30.168990998534646</v>
      </c>
      <c r="Y88">
        <v>0</v>
      </c>
      <c r="Z88">
        <v>4.04976</v>
      </c>
      <c r="AA88">
        <v>12.118600000000001</v>
      </c>
      <c r="AB88">
        <v>12.121704816000001</v>
      </c>
      <c r="AC88">
        <v>8.9164694944000011</v>
      </c>
      <c r="AD88">
        <v>8.4088075343999993</v>
      </c>
      <c r="AE88">
        <v>10.076784640000001</v>
      </c>
      <c r="AF88">
        <v>5.7475000000000005</v>
      </c>
      <c r="AG88">
        <v>12.352872479999998</v>
      </c>
      <c r="AH88">
        <v>36.317449999999994</v>
      </c>
      <c r="AI88">
        <v>0</v>
      </c>
      <c r="AJ88">
        <v>0</v>
      </c>
      <c r="AK88">
        <v>15.883439999999998</v>
      </c>
      <c r="AL88">
        <v>0</v>
      </c>
      <c r="AM88">
        <v>4.8588992571428564</v>
      </c>
      <c r="AN88">
        <v>0.93737000000000004</v>
      </c>
      <c r="AO88">
        <v>0.72466037280000006</v>
      </c>
      <c r="AP88">
        <v>0.94322591999999983</v>
      </c>
      <c r="AQ88">
        <v>10.496189999999999</v>
      </c>
      <c r="AR88">
        <v>15.241824000000001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3.6651887275832618</v>
      </c>
      <c r="AY88">
        <v>0</v>
      </c>
      <c r="AZ88">
        <v>0</v>
      </c>
      <c r="BA88">
        <v>27.880936205534784</v>
      </c>
      <c r="BB88">
        <f t="shared" si="1"/>
        <v>950.3975304947561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0.34997426659804431</v>
      </c>
      <c r="K89">
        <v>9.4080856343879731</v>
      </c>
      <c r="L89">
        <v>496.65466931788978</v>
      </c>
      <c r="M89">
        <v>26.690842404164691</v>
      </c>
      <c r="N89">
        <v>36.245588235294115</v>
      </c>
      <c r="O89">
        <v>0</v>
      </c>
      <c r="P89">
        <v>38.527498770592572</v>
      </c>
      <c r="Q89">
        <v>6.6932515337423313</v>
      </c>
      <c r="R89">
        <v>6.4989007959183658</v>
      </c>
      <c r="S89">
        <v>8.1002374024961004</v>
      </c>
      <c r="T89">
        <v>0</v>
      </c>
      <c r="U89">
        <v>128.48016763346769</v>
      </c>
      <c r="V89">
        <v>3.5787175343915343</v>
      </c>
      <c r="W89">
        <v>14.234677826086957</v>
      </c>
      <c r="X89">
        <v>30.168990998534646</v>
      </c>
      <c r="Y89">
        <v>0</v>
      </c>
      <c r="Z89">
        <v>4.04976</v>
      </c>
      <c r="AA89">
        <v>12.118600000000001</v>
      </c>
      <c r="AB89">
        <v>12.121704816000001</v>
      </c>
      <c r="AC89">
        <v>8.9164694944000011</v>
      </c>
      <c r="AD89">
        <v>8.4088075343999993</v>
      </c>
      <c r="AE89">
        <v>10.076784640000001</v>
      </c>
      <c r="AF89">
        <v>5.7475000000000005</v>
      </c>
      <c r="AG89">
        <v>12.352872479999998</v>
      </c>
      <c r="AH89">
        <v>36.317449999999994</v>
      </c>
      <c r="AI89">
        <v>0</v>
      </c>
      <c r="AJ89">
        <v>0</v>
      </c>
      <c r="AK89">
        <v>15.883439999999998</v>
      </c>
      <c r="AL89">
        <v>0</v>
      </c>
      <c r="AM89">
        <v>4.8588992571428564</v>
      </c>
      <c r="AN89">
        <v>0.93737000000000004</v>
      </c>
      <c r="AO89">
        <v>0.77012076959999987</v>
      </c>
      <c r="AP89">
        <v>0.94322591999999983</v>
      </c>
      <c r="AQ89">
        <v>10.496189999999999</v>
      </c>
      <c r="AR89">
        <v>15.241824000000001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3.6651887275832618</v>
      </c>
      <c r="AY89">
        <v>0</v>
      </c>
      <c r="AZ89">
        <v>0</v>
      </c>
      <c r="BA89">
        <v>27.882231821934784</v>
      </c>
      <c r="BB89">
        <f t="shared" si="1"/>
        <v>950.44169527515612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0.34997426659804431</v>
      </c>
      <c r="K90">
        <v>9.4080856343879731</v>
      </c>
      <c r="L90">
        <v>496.65466931788978</v>
      </c>
      <c r="M90">
        <v>26.690842404164691</v>
      </c>
      <c r="N90">
        <v>36.245588235294115</v>
      </c>
      <c r="O90">
        <v>0</v>
      </c>
      <c r="P90">
        <v>38.527498770592572</v>
      </c>
      <c r="Q90">
        <v>6.6932515337423313</v>
      </c>
      <c r="R90">
        <v>6.4989007959183658</v>
      </c>
      <c r="S90">
        <v>8.1002374024961004</v>
      </c>
      <c r="T90">
        <v>0</v>
      </c>
      <c r="U90">
        <v>128.48016763346769</v>
      </c>
      <c r="V90">
        <v>3.5787175343915343</v>
      </c>
      <c r="W90">
        <v>14.234677826086957</v>
      </c>
      <c r="X90">
        <v>30.168990998534646</v>
      </c>
      <c r="Y90">
        <v>0</v>
      </c>
      <c r="Z90">
        <v>4.04976</v>
      </c>
      <c r="AA90">
        <v>12.118600000000001</v>
      </c>
      <c r="AB90">
        <v>12.121704816000001</v>
      </c>
      <c r="AC90">
        <v>8.9164694944000011</v>
      </c>
      <c r="AD90">
        <v>8.4088075343999993</v>
      </c>
      <c r="AE90">
        <v>10.076784640000001</v>
      </c>
      <c r="AF90">
        <v>5.7475000000000005</v>
      </c>
      <c r="AG90">
        <v>12.352872479999998</v>
      </c>
      <c r="AH90">
        <v>36.317449999999994</v>
      </c>
      <c r="AI90">
        <v>0</v>
      </c>
      <c r="AJ90">
        <v>0</v>
      </c>
      <c r="AK90">
        <v>15.883439999999998</v>
      </c>
      <c r="AL90">
        <v>0</v>
      </c>
      <c r="AM90">
        <v>4.8588992571428564</v>
      </c>
      <c r="AN90">
        <v>0.93737000000000004</v>
      </c>
      <c r="AO90">
        <v>0.84309192240000019</v>
      </c>
      <c r="AP90">
        <v>0.94322591999999983</v>
      </c>
      <c r="AQ90">
        <v>10.496189999999999</v>
      </c>
      <c r="AR90">
        <v>15.241824000000001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3.6651887275832618</v>
      </c>
      <c r="AY90">
        <v>0</v>
      </c>
      <c r="AZ90">
        <v>0</v>
      </c>
      <c r="BA90">
        <v>27.884311619134781</v>
      </c>
      <c r="BB90">
        <f t="shared" si="1"/>
        <v>950.51258663075612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0.34997426659804431</v>
      </c>
      <c r="K91">
        <v>9.4080856343879731</v>
      </c>
      <c r="L91">
        <v>496.65466931788978</v>
      </c>
      <c r="M91">
        <v>26.690842404164691</v>
      </c>
      <c r="N91">
        <v>36.245588235294115</v>
      </c>
      <c r="O91">
        <v>0</v>
      </c>
      <c r="P91">
        <v>38.527498770592572</v>
      </c>
      <c r="Q91">
        <v>6.6932515337423313</v>
      </c>
      <c r="R91">
        <v>6.4989007959183658</v>
      </c>
      <c r="S91">
        <v>8.1002374024961004</v>
      </c>
      <c r="T91">
        <v>0</v>
      </c>
      <c r="U91">
        <v>128.48016763346769</v>
      </c>
      <c r="V91">
        <v>3.5787175343915343</v>
      </c>
      <c r="W91">
        <v>14.234677826086957</v>
      </c>
      <c r="X91">
        <v>30.168990998534646</v>
      </c>
      <c r="Y91">
        <v>0</v>
      </c>
      <c r="Z91">
        <v>4.04976</v>
      </c>
      <c r="AA91">
        <v>12.931030944000002</v>
      </c>
      <c r="AB91">
        <v>12.121704816000001</v>
      </c>
      <c r="AC91">
        <v>8.9164694944000011</v>
      </c>
      <c r="AD91">
        <v>8.4088075343999993</v>
      </c>
      <c r="AE91">
        <v>15.1671353808</v>
      </c>
      <c r="AF91">
        <v>9.0749999999999975</v>
      </c>
      <c r="AG91">
        <v>12.352872479999998</v>
      </c>
      <c r="AH91">
        <v>40.675543999999995</v>
      </c>
      <c r="AI91">
        <v>0</v>
      </c>
      <c r="AJ91">
        <v>0</v>
      </c>
      <c r="AK91">
        <v>15.883439999999998</v>
      </c>
      <c r="AL91">
        <v>0</v>
      </c>
      <c r="AM91">
        <v>4.8588992571428564</v>
      </c>
      <c r="AN91">
        <v>0.93737000000000004</v>
      </c>
      <c r="AO91">
        <v>0.83091503039999981</v>
      </c>
      <c r="AP91">
        <v>0.94322591999999983</v>
      </c>
      <c r="AQ91">
        <v>10.496189999999999</v>
      </c>
      <c r="AR91">
        <v>15.241824000000001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3.6651887275832618</v>
      </c>
      <c r="AY91">
        <v>0</v>
      </c>
      <c r="AZ91">
        <v>0</v>
      </c>
      <c r="BA91">
        <v>28.271232775134795</v>
      </c>
      <c r="BB91">
        <f t="shared" si="1"/>
        <v>963.70186426755606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0.34997426659804431</v>
      </c>
      <c r="K92">
        <v>9.4080856343879731</v>
      </c>
      <c r="L92">
        <v>496.65466931788978</v>
      </c>
      <c r="M92">
        <v>26.690842404164691</v>
      </c>
      <c r="N92">
        <v>36.245588235294115</v>
      </c>
      <c r="O92">
        <v>0</v>
      </c>
      <c r="P92">
        <v>38.527498770592572</v>
      </c>
      <c r="Q92">
        <v>6.6932515337423313</v>
      </c>
      <c r="R92">
        <v>6.4989007959183658</v>
      </c>
      <c r="S92">
        <v>8.1002374024961004</v>
      </c>
      <c r="T92">
        <v>0</v>
      </c>
      <c r="U92">
        <v>128.48016763346769</v>
      </c>
      <c r="V92">
        <v>3.5787175343915343</v>
      </c>
      <c r="W92">
        <v>14.234677826086957</v>
      </c>
      <c r="X92">
        <v>30.168990998534646</v>
      </c>
      <c r="Y92">
        <v>0</v>
      </c>
      <c r="Z92">
        <v>4.04976</v>
      </c>
      <c r="AA92">
        <v>12.931030944000002</v>
      </c>
      <c r="AB92">
        <v>12.121704816000001</v>
      </c>
      <c r="AC92">
        <v>8.9164694944000011</v>
      </c>
      <c r="AD92">
        <v>8.4088075343999993</v>
      </c>
      <c r="AE92">
        <v>15.1671353808</v>
      </c>
      <c r="AF92">
        <v>9.0749999999999975</v>
      </c>
      <c r="AG92">
        <v>12.352872479999998</v>
      </c>
      <c r="AH92">
        <v>40.675543999999995</v>
      </c>
      <c r="AI92">
        <v>0</v>
      </c>
      <c r="AJ92">
        <v>0</v>
      </c>
      <c r="AK92">
        <v>15.883439999999998</v>
      </c>
      <c r="AL92">
        <v>0</v>
      </c>
      <c r="AM92">
        <v>4.8588992571428564</v>
      </c>
      <c r="AN92">
        <v>0.93737000000000004</v>
      </c>
      <c r="AO92">
        <v>0.86482992959999994</v>
      </c>
      <c r="AP92">
        <v>0.94322591999999983</v>
      </c>
      <c r="AQ92">
        <v>10.496189999999999</v>
      </c>
      <c r="AR92">
        <v>15.241824000000001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3.6651887275832618</v>
      </c>
      <c r="AY92">
        <v>0</v>
      </c>
      <c r="AZ92">
        <v>0</v>
      </c>
      <c r="BA92">
        <v>28.272199501934789</v>
      </c>
      <c r="BB92">
        <f t="shared" si="1"/>
        <v>963.73481243995604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0.34997426659804431</v>
      </c>
      <c r="K93">
        <v>9.4080856343879731</v>
      </c>
      <c r="L93">
        <v>496.65466931788978</v>
      </c>
      <c r="M93">
        <v>26.690842404164691</v>
      </c>
      <c r="N93">
        <v>36.245588235294115</v>
      </c>
      <c r="O93">
        <v>0</v>
      </c>
      <c r="P93">
        <v>38.527498770592572</v>
      </c>
      <c r="Q93">
        <v>6.6932515337423313</v>
      </c>
      <c r="R93">
        <v>6.4989007959183658</v>
      </c>
      <c r="S93">
        <v>8.1002374024961004</v>
      </c>
      <c r="T93">
        <v>0</v>
      </c>
      <c r="U93">
        <v>128.48016763346769</v>
      </c>
      <c r="V93">
        <v>3.5787175343915343</v>
      </c>
      <c r="W93">
        <v>14.234677826086957</v>
      </c>
      <c r="X93">
        <v>30.168990998534646</v>
      </c>
      <c r="Y93">
        <v>0</v>
      </c>
      <c r="Z93">
        <v>4.04976</v>
      </c>
      <c r="AA93">
        <v>12.931030944000002</v>
      </c>
      <c r="AB93">
        <v>12.121704816000001</v>
      </c>
      <c r="AC93">
        <v>8.9164694944000011</v>
      </c>
      <c r="AD93">
        <v>8.4088075343999993</v>
      </c>
      <c r="AE93">
        <v>15.1671353808</v>
      </c>
      <c r="AF93">
        <v>9.0749999999999975</v>
      </c>
      <c r="AG93">
        <v>12.352872479999998</v>
      </c>
      <c r="AH93">
        <v>40.675543999999995</v>
      </c>
      <c r="AI93">
        <v>0</v>
      </c>
      <c r="AJ93">
        <v>0</v>
      </c>
      <c r="AK93">
        <v>15.883439999999998</v>
      </c>
      <c r="AL93">
        <v>0</v>
      </c>
      <c r="AM93">
        <v>4.8588992571428564</v>
      </c>
      <c r="AN93">
        <v>0.93737000000000004</v>
      </c>
      <c r="AO93">
        <v>0.91452968879999985</v>
      </c>
      <c r="AP93">
        <v>0.94322591999999983</v>
      </c>
      <c r="AQ93">
        <v>10.496189999999999</v>
      </c>
      <c r="AR93">
        <v>15.241824000000001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3.6651887275832618</v>
      </c>
      <c r="AY93">
        <v>0</v>
      </c>
      <c r="AZ93">
        <v>0</v>
      </c>
      <c r="BA93">
        <v>28.273615997534794</v>
      </c>
      <c r="BB93">
        <f t="shared" si="1"/>
        <v>963.78309570355611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0.34997426659804431</v>
      </c>
      <c r="K94">
        <v>9.4080856343879731</v>
      </c>
      <c r="L94">
        <v>496.65466931788978</v>
      </c>
      <c r="M94">
        <v>26.690842404164691</v>
      </c>
      <c r="N94">
        <v>36.245588235294115</v>
      </c>
      <c r="O94">
        <v>0</v>
      </c>
      <c r="P94">
        <v>38.527498770592572</v>
      </c>
      <c r="Q94">
        <v>6.6932515337423313</v>
      </c>
      <c r="R94">
        <v>6.4989007959183658</v>
      </c>
      <c r="S94">
        <v>8.1002374024961004</v>
      </c>
      <c r="T94">
        <v>0</v>
      </c>
      <c r="U94">
        <v>128.48016763346769</v>
      </c>
      <c r="V94">
        <v>3.5787175343915343</v>
      </c>
      <c r="W94">
        <v>14.234677826086957</v>
      </c>
      <c r="X94">
        <v>30.168990998534646</v>
      </c>
      <c r="Y94">
        <v>0</v>
      </c>
      <c r="Z94">
        <v>4.04976</v>
      </c>
      <c r="AA94">
        <v>12.931030944000002</v>
      </c>
      <c r="AB94">
        <v>12.121704816000001</v>
      </c>
      <c r="AC94">
        <v>8.9164694944000011</v>
      </c>
      <c r="AD94">
        <v>8.4088075343999993</v>
      </c>
      <c r="AE94">
        <v>15.1671353808</v>
      </c>
      <c r="AF94">
        <v>9.0749999999999975</v>
      </c>
      <c r="AG94">
        <v>12.352872479999998</v>
      </c>
      <c r="AH94">
        <v>40.675543999999995</v>
      </c>
      <c r="AI94">
        <v>0</v>
      </c>
      <c r="AJ94">
        <v>0</v>
      </c>
      <c r="AK94">
        <v>15.883439999999998</v>
      </c>
      <c r="AL94">
        <v>0</v>
      </c>
      <c r="AM94">
        <v>4.8588992571428564</v>
      </c>
      <c r="AN94">
        <v>0.93737000000000004</v>
      </c>
      <c r="AO94">
        <v>0.96278626079999996</v>
      </c>
      <c r="AP94">
        <v>0.94322591999999983</v>
      </c>
      <c r="AQ94">
        <v>10.496189999999999</v>
      </c>
      <c r="AR94">
        <v>15.241824000000001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3.6651887275832618</v>
      </c>
      <c r="AY94">
        <v>0</v>
      </c>
      <c r="AZ94">
        <v>0</v>
      </c>
      <c r="BA94">
        <v>28.274991075134789</v>
      </c>
      <c r="BB94">
        <f t="shared" si="1"/>
        <v>963.82997719795605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0.34997426659804431</v>
      </c>
      <c r="K95">
        <v>9.4080856343879731</v>
      </c>
      <c r="L95">
        <v>496.65466931788978</v>
      </c>
      <c r="M95">
        <v>26.690842404164691</v>
      </c>
      <c r="N95">
        <v>36.245588235294115</v>
      </c>
      <c r="O95">
        <v>0</v>
      </c>
      <c r="P95">
        <v>38.527498770592572</v>
      </c>
      <c r="Q95">
        <v>6.6932515337423313</v>
      </c>
      <c r="R95">
        <v>6.4989007959183658</v>
      </c>
      <c r="S95">
        <v>8.1002374024961004</v>
      </c>
      <c r="T95">
        <v>0</v>
      </c>
      <c r="U95">
        <v>128.48016763346769</v>
      </c>
      <c r="V95">
        <v>3.5818761553398053</v>
      </c>
      <c r="W95">
        <v>14.234677826086957</v>
      </c>
      <c r="X95">
        <v>30.168990998534646</v>
      </c>
      <c r="Y95">
        <v>0</v>
      </c>
      <c r="Z95">
        <v>4.04976</v>
      </c>
      <c r="AA95">
        <v>12.312497599999997</v>
      </c>
      <c r="AB95">
        <v>12.105346240000001</v>
      </c>
      <c r="AC95">
        <v>8.9164694944000011</v>
      </c>
      <c r="AD95">
        <v>8.4088075343999993</v>
      </c>
      <c r="AE95">
        <v>9.4469856000000014</v>
      </c>
      <c r="AF95">
        <v>2.7224999999999997</v>
      </c>
      <c r="AG95">
        <v>12.352872479999998</v>
      </c>
      <c r="AH95">
        <v>28.70531248</v>
      </c>
      <c r="AI95">
        <v>0</v>
      </c>
      <c r="AJ95">
        <v>0</v>
      </c>
      <c r="AK95">
        <v>15.883439999999998</v>
      </c>
      <c r="AL95">
        <v>0</v>
      </c>
      <c r="AM95">
        <v>4.8588992571428564</v>
      </c>
      <c r="AN95">
        <v>0.93737000000000004</v>
      </c>
      <c r="AO95">
        <v>0.97288857120000016</v>
      </c>
      <c r="AP95">
        <v>0.94322591999999983</v>
      </c>
      <c r="AQ95">
        <v>9.8582999999999998</v>
      </c>
      <c r="AR95">
        <v>15.241824000000001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3.6651887275832618</v>
      </c>
      <c r="AY95">
        <v>0</v>
      </c>
      <c r="AZ95">
        <v>0</v>
      </c>
      <c r="BA95">
        <v>27.553873284253857</v>
      </c>
      <c r="BB95">
        <f t="shared" si="1"/>
        <v>939.24869269938517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0.34997426659804431</v>
      </c>
      <c r="K96">
        <v>9.4080856343879731</v>
      </c>
      <c r="L96">
        <v>496.65466931788978</v>
      </c>
      <c r="M96">
        <v>26.690842404164691</v>
      </c>
      <c r="N96">
        <v>36.245588235294115</v>
      </c>
      <c r="O96">
        <v>0</v>
      </c>
      <c r="P96">
        <v>38.527498770592572</v>
      </c>
      <c r="Q96">
        <v>6.6932515337423313</v>
      </c>
      <c r="R96">
        <v>6.4989007959183658</v>
      </c>
      <c r="S96">
        <v>8.1002374024961004</v>
      </c>
      <c r="T96">
        <v>0</v>
      </c>
      <c r="U96">
        <v>128.48016763346769</v>
      </c>
      <c r="V96">
        <v>3.5818761553398053</v>
      </c>
      <c r="W96">
        <v>14.234677826086957</v>
      </c>
      <c r="X96">
        <v>30.168990998534646</v>
      </c>
      <c r="Y96">
        <v>0</v>
      </c>
      <c r="Z96">
        <v>4.04976</v>
      </c>
      <c r="AA96">
        <v>12.118600000000001</v>
      </c>
      <c r="AB96">
        <v>12.105346240000001</v>
      </c>
      <c r="AC96">
        <v>8.9074839359999984</v>
      </c>
      <c r="AD96">
        <v>5.592902640000001</v>
      </c>
      <c r="AE96">
        <v>9.4469856000000014</v>
      </c>
      <c r="AF96">
        <v>2.7224999999999997</v>
      </c>
      <c r="AG96">
        <v>12.352872479999998</v>
      </c>
      <c r="AH96">
        <v>21.528984359999999</v>
      </c>
      <c r="AI96">
        <v>0</v>
      </c>
      <c r="AJ96">
        <v>0</v>
      </c>
      <c r="AK96">
        <v>15.883439999999998</v>
      </c>
      <c r="AL96">
        <v>0</v>
      </c>
      <c r="AM96">
        <v>4.8588992571428564</v>
      </c>
      <c r="AN96">
        <v>0.93737000000000004</v>
      </c>
      <c r="AO96">
        <v>0.97090418880000007</v>
      </c>
      <c r="AP96">
        <v>0.94322591999999983</v>
      </c>
      <c r="AQ96">
        <v>9.8582999999999998</v>
      </c>
      <c r="AR96">
        <v>15.241824000000001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3.6651887275832618</v>
      </c>
      <c r="AY96">
        <v>0</v>
      </c>
      <c r="AZ96">
        <v>0</v>
      </c>
      <c r="BA96">
        <v>27.263255757053866</v>
      </c>
      <c r="BB96">
        <f t="shared" si="1"/>
        <v>929.34220967138515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0.34997426659804431</v>
      </c>
      <c r="K97">
        <v>9.4080856343879731</v>
      </c>
      <c r="L97">
        <v>496.65466931788978</v>
      </c>
      <c r="M97">
        <v>26.690842404164691</v>
      </c>
      <c r="N97">
        <v>36.245588235294115</v>
      </c>
      <c r="O97">
        <v>0</v>
      </c>
      <c r="P97">
        <v>38.527498770592572</v>
      </c>
      <c r="Q97">
        <v>6.6932515337423313</v>
      </c>
      <c r="R97">
        <v>6.4989007959183658</v>
      </c>
      <c r="S97">
        <v>8.1002374024961004</v>
      </c>
      <c r="T97">
        <v>0</v>
      </c>
      <c r="U97">
        <v>128.48016763346769</v>
      </c>
      <c r="V97">
        <v>3.5747385167844521</v>
      </c>
      <c r="W97">
        <v>14.234677826086957</v>
      </c>
      <c r="X97">
        <v>30.168990998534646</v>
      </c>
      <c r="Y97">
        <v>0</v>
      </c>
      <c r="Z97">
        <v>4.04976</v>
      </c>
      <c r="AA97">
        <v>8.6206872959999998</v>
      </c>
      <c r="AB97">
        <v>12.105346240000001</v>
      </c>
      <c r="AC97">
        <v>5.9383226239999995</v>
      </c>
      <c r="AD97">
        <v>5.592902640000001</v>
      </c>
      <c r="AE97">
        <v>9.4469856000000014</v>
      </c>
      <c r="AF97">
        <v>2.7224999999999997</v>
      </c>
      <c r="AG97">
        <v>12.352872479999998</v>
      </c>
      <c r="AH97">
        <v>21.528984359999999</v>
      </c>
      <c r="AI97">
        <v>0</v>
      </c>
      <c r="AJ97">
        <v>0</v>
      </c>
      <c r="AK97">
        <v>15.883439999999998</v>
      </c>
      <c r="AL97">
        <v>0</v>
      </c>
      <c r="AM97">
        <v>4.8588992571428564</v>
      </c>
      <c r="AN97">
        <v>0.93737000000000004</v>
      </c>
      <c r="AO97">
        <v>0.98506546319999999</v>
      </c>
      <c r="AP97">
        <v>0.74672052</v>
      </c>
      <c r="AQ97">
        <v>9.6649999999999991</v>
      </c>
      <c r="AR97">
        <v>15.241824000000001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3.6651887275832618</v>
      </c>
      <c r="AY97">
        <v>0</v>
      </c>
      <c r="AZ97">
        <v>0</v>
      </c>
      <c r="BA97">
        <v>27.068035071933924</v>
      </c>
      <c r="BB97">
        <f t="shared" si="1"/>
        <v>922.6875745763499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0.34997426659804431</v>
      </c>
      <c r="K98">
        <v>9.4080856343879731</v>
      </c>
      <c r="L98">
        <v>496.65466931788978</v>
      </c>
      <c r="M98">
        <v>26.690842404164691</v>
      </c>
      <c r="N98">
        <v>36.245588235294115</v>
      </c>
      <c r="O98">
        <v>0</v>
      </c>
      <c r="P98">
        <v>38.527498770592572</v>
      </c>
      <c r="Q98">
        <v>6.6932515337423313</v>
      </c>
      <c r="R98">
        <v>6.4989007959183658</v>
      </c>
      <c r="S98">
        <v>8.1002374024961004</v>
      </c>
      <c r="T98">
        <v>0</v>
      </c>
      <c r="U98">
        <v>128.48016763346769</v>
      </c>
      <c r="V98">
        <v>3.5747385167844521</v>
      </c>
      <c r="W98">
        <v>14.234677826086957</v>
      </c>
      <c r="X98">
        <v>30.168990998534646</v>
      </c>
      <c r="Y98">
        <v>0</v>
      </c>
      <c r="Z98">
        <v>4.04976</v>
      </c>
      <c r="AA98">
        <v>8.6206872959999998</v>
      </c>
      <c r="AB98">
        <v>12.105346240000001</v>
      </c>
      <c r="AC98">
        <v>5.9383226239999995</v>
      </c>
      <c r="AD98">
        <v>5.592902640000001</v>
      </c>
      <c r="AE98">
        <v>9.4469856000000014</v>
      </c>
      <c r="AF98">
        <v>2.7224999999999997</v>
      </c>
      <c r="AG98">
        <v>12.352872479999998</v>
      </c>
      <c r="AH98">
        <v>21.528984359999999</v>
      </c>
      <c r="AI98">
        <v>0</v>
      </c>
      <c r="AJ98">
        <v>0</v>
      </c>
      <c r="AK98">
        <v>15.883439999999998</v>
      </c>
      <c r="AL98">
        <v>0</v>
      </c>
      <c r="AM98">
        <v>4.8588992571428564</v>
      </c>
      <c r="AN98">
        <v>0.93737000000000004</v>
      </c>
      <c r="AO98">
        <v>0.98488506480000004</v>
      </c>
      <c r="AP98">
        <v>0.74672052</v>
      </c>
      <c r="AQ98">
        <v>9.6649999999999991</v>
      </c>
      <c r="AR98">
        <v>15.241824000000001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3.6651887275832618</v>
      </c>
      <c r="AY98">
        <v>0</v>
      </c>
      <c r="AZ98">
        <v>0</v>
      </c>
      <c r="BA98">
        <v>27.068029856333919</v>
      </c>
      <c r="BB98">
        <f t="shared" si="1"/>
        <v>922.68739939354975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6.9633968090581548E-3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1.1057043035714286E-4</v>
      </c>
      <c r="J99">
        <f t="shared" si="2"/>
        <v>5.7134457292066364E-2</v>
      </c>
      <c r="K99">
        <f t="shared" si="2"/>
        <v>0.22501190037068197</v>
      </c>
      <c r="L99">
        <f t="shared" si="2"/>
        <v>12.860771723900585</v>
      </c>
      <c r="M99">
        <f t="shared" si="2"/>
        <v>0.63753893859266764</v>
      </c>
      <c r="N99">
        <f t="shared" si="2"/>
        <v>0.86989411764705926</v>
      </c>
      <c r="O99">
        <f t="shared" si="2"/>
        <v>0</v>
      </c>
      <c r="P99">
        <f t="shared" si="2"/>
        <v>0.92465997049422055</v>
      </c>
      <c r="Q99">
        <f t="shared" si="2"/>
        <v>0.16063803680981611</v>
      </c>
      <c r="R99">
        <f t="shared" si="2"/>
        <v>0.15597361910204088</v>
      </c>
      <c r="S99">
        <f t="shared" si="2"/>
        <v>0.19440569765990609</v>
      </c>
      <c r="T99">
        <f t="shared" si="2"/>
        <v>0</v>
      </c>
      <c r="U99">
        <f t="shared" si="2"/>
        <v>3.0835240232032266</v>
      </c>
      <c r="V99">
        <f t="shared" si="2"/>
        <v>0.10123315396654806</v>
      </c>
      <c r="W99">
        <f t="shared" si="2"/>
        <v>0.3416322678260863</v>
      </c>
      <c r="X99">
        <f t="shared" si="2"/>
        <v>0.72405578396483239</v>
      </c>
      <c r="Y99">
        <f t="shared" si="2"/>
        <v>0</v>
      </c>
      <c r="Z99">
        <f t="shared" si="2"/>
        <v>6.2530319279999955E-2</v>
      </c>
      <c r="AA99">
        <f t="shared" si="2"/>
        <v>0.14542004916400003</v>
      </c>
      <c r="AB99">
        <f t="shared" si="2"/>
        <v>0.16903930027400002</v>
      </c>
      <c r="AC99">
        <f t="shared" si="2"/>
        <v>0.12845666175680015</v>
      </c>
      <c r="AD99">
        <f t="shared" si="2"/>
        <v>0.13082650368840004</v>
      </c>
      <c r="AE99">
        <f t="shared" si="2"/>
        <v>0.23617306550239986</v>
      </c>
      <c r="AF99">
        <f t="shared" si="2"/>
        <v>8.7422499999999945E-2</v>
      </c>
      <c r="AG99">
        <f t="shared" si="2"/>
        <v>0.29646893951999986</v>
      </c>
      <c r="AH99">
        <f t="shared" si="2"/>
        <v>0.46364309367999984</v>
      </c>
      <c r="AI99">
        <f t="shared" si="2"/>
        <v>4.6866768000000003E-2</v>
      </c>
      <c r="AJ99">
        <f t="shared" si="2"/>
        <v>0</v>
      </c>
      <c r="AK99">
        <f t="shared" si="2"/>
        <v>0.38120256000000013</v>
      </c>
      <c r="AL99">
        <f t="shared" si="2"/>
        <v>0</v>
      </c>
      <c r="AM99">
        <f t="shared" si="2"/>
        <v>8.9889636257142858E-2</v>
      </c>
      <c r="AN99">
        <f t="shared" si="2"/>
        <v>2.2544705000000019E-2</v>
      </c>
      <c r="AO99">
        <f t="shared" si="2"/>
        <v>1.5995993777400002E-2</v>
      </c>
      <c r="AP99">
        <f t="shared" si="2"/>
        <v>2.0790271319999991E-2</v>
      </c>
      <c r="AQ99">
        <f t="shared" si="2"/>
        <v>0.13061764250000002</v>
      </c>
      <c r="AR99">
        <f t="shared" si="2"/>
        <v>0.36885214079999928</v>
      </c>
      <c r="AS99">
        <f t="shared" si="2"/>
        <v>0.23559482573639964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3.2986698548249337E-2</v>
      </c>
      <c r="AY99">
        <f t="shared" si="2"/>
        <v>0</v>
      </c>
      <c r="AZ99">
        <f t="shared" si="2"/>
        <v>0</v>
      </c>
      <c r="BA99">
        <f t="shared" si="2"/>
        <v>0.66715277125858519</v>
      </c>
      <c r="BB99">
        <f t="shared" si="1"/>
        <v>22.741716561615352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14.996771000000001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0.42740800000000156</v>
      </c>
      <c r="BB3">
        <f>SUM(B3:AZ3)-BA3</f>
        <v>14.569362999999999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14.996771000000001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0.42740800000000156</v>
      </c>
      <c r="BB4">
        <f t="shared" ref="BB4:BB67" si="0">SUM(B4:AZ4)-BA4</f>
        <v>14.569362999999999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13.813631000000001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0.39368800000000093</v>
      </c>
      <c r="BB5">
        <f t="shared" si="0"/>
        <v>13.419943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14.996771000000001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0.42740800000000156</v>
      </c>
      <c r="BB6">
        <f t="shared" si="0"/>
        <v>14.569362999999999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14.996771000000001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0.42740800000000156</v>
      </c>
      <c r="BB7">
        <f t="shared" si="0"/>
        <v>14.569362999999999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10.240608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0.29185700000000026</v>
      </c>
      <c r="BB8">
        <f t="shared" si="0"/>
        <v>9.9487509999999997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14.996771000000001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0.42740800000000156</v>
      </c>
      <c r="BB9">
        <f t="shared" si="0"/>
        <v>14.569362999999999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14.996771000000001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0.42740800000000156</v>
      </c>
      <c r="BB10">
        <f t="shared" si="0"/>
        <v>14.569362999999999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0.42740800000000156</v>
      </c>
      <c r="BB11">
        <f t="shared" si="0"/>
        <v>14.569362999999999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14.551079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0.41470599999999891</v>
      </c>
      <c r="BB12">
        <f t="shared" si="0"/>
        <v>14.136373000000001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14.996771000000001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0.42740800000000156</v>
      </c>
      <c r="BB13">
        <f t="shared" si="0"/>
        <v>14.569362999999999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0.42740800000000156</v>
      </c>
      <c r="BB14">
        <f t="shared" si="0"/>
        <v>14.569362999999999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13.260676999999999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0.37792899999999996</v>
      </c>
      <c r="BB15">
        <f t="shared" si="0"/>
        <v>12.882747999999999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14.996771000000001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0.42740800000000156</v>
      </c>
      <c r="BB16">
        <f t="shared" si="0"/>
        <v>14.569362999999999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14.996771000000001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0.42740800000000156</v>
      </c>
      <c r="BB17">
        <f t="shared" si="0"/>
        <v>14.569362999999999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0.42740800000000156</v>
      </c>
      <c r="BB18">
        <f t="shared" si="0"/>
        <v>14.569362999999999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0.42740800000000156</v>
      </c>
      <c r="BB19">
        <f t="shared" si="0"/>
        <v>14.569362999999999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0.42740800000000156</v>
      </c>
      <c r="BB20">
        <f t="shared" si="0"/>
        <v>14.569362999999999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0.42740800000000156</v>
      </c>
      <c r="BB21">
        <f t="shared" si="0"/>
        <v>14.569362999999999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14.196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0.40458600000000011</v>
      </c>
      <c r="BB22">
        <f t="shared" si="0"/>
        <v>13.791414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14.996771000000001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0.42740800000000156</v>
      </c>
      <c r="BB23">
        <f t="shared" si="0"/>
        <v>14.569362999999999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14.996771000000001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0.42740800000000156</v>
      </c>
      <c r="BB24">
        <f t="shared" si="0"/>
        <v>14.569362999999999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0.42740800000000156</v>
      </c>
      <c r="BB25">
        <f t="shared" si="0"/>
        <v>14.569362999999999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0.42740800000000156</v>
      </c>
      <c r="BB26">
        <f t="shared" si="0"/>
        <v>14.569362999999999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0.42740800000000156</v>
      </c>
      <c r="BB27">
        <f t="shared" si="0"/>
        <v>14.569362999999999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0.42740800000000156</v>
      </c>
      <c r="BB28">
        <f t="shared" si="0"/>
        <v>14.569362999999999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14.996771000000001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0.42740800000000156</v>
      </c>
      <c r="BB29">
        <f t="shared" si="0"/>
        <v>14.569362999999999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0.42740800000000156</v>
      </c>
      <c r="BB30">
        <f t="shared" si="0"/>
        <v>14.569362999999999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0.42740800000000156</v>
      </c>
      <c r="BB31">
        <f t="shared" si="0"/>
        <v>14.569362999999999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0.42740800000000156</v>
      </c>
      <c r="BB32">
        <f t="shared" si="0"/>
        <v>14.569362999999999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0.42740800000000156</v>
      </c>
      <c r="BB33">
        <f t="shared" si="0"/>
        <v>14.569362999999999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0.42740800000000156</v>
      </c>
      <c r="BB34">
        <f t="shared" si="0"/>
        <v>14.569362999999999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0.42740800000000156</v>
      </c>
      <c r="BB35">
        <f t="shared" si="0"/>
        <v>14.569362999999999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14.996771000000001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0.42740800000000156</v>
      </c>
      <c r="BB36">
        <f t="shared" si="0"/>
        <v>14.569362999999999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0.42740800000000156</v>
      </c>
      <c r="BB37">
        <f t="shared" si="0"/>
        <v>14.569362999999999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0.42740800000000156</v>
      </c>
      <c r="BB38">
        <f t="shared" si="0"/>
        <v>14.569362999999999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0.42740800000000156</v>
      </c>
      <c r="BB39">
        <f t="shared" si="0"/>
        <v>14.569362999999999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0.42740800000000156</v>
      </c>
      <c r="BB40">
        <f t="shared" si="0"/>
        <v>14.569362999999999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0.42740800000000156</v>
      </c>
      <c r="BB41">
        <f t="shared" si="0"/>
        <v>14.569362999999999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0.42740800000000156</v>
      </c>
      <c r="BB42">
        <f t="shared" si="0"/>
        <v>14.569362999999999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14.996771000000001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0.42740800000000156</v>
      </c>
      <c r="BB43">
        <f t="shared" si="0"/>
        <v>14.569362999999999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0.42740800000000156</v>
      </c>
      <c r="BB44">
        <f t="shared" si="0"/>
        <v>14.569362999999999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0.42740800000000156</v>
      </c>
      <c r="BB45">
        <f t="shared" si="0"/>
        <v>14.569362999999999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0.42740800000000156</v>
      </c>
      <c r="BB46">
        <f t="shared" si="0"/>
        <v>14.569362999999999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0.42740800000000156</v>
      </c>
      <c r="BB47">
        <f t="shared" si="0"/>
        <v>14.569362999999999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0.42740800000000156</v>
      </c>
      <c r="BB48">
        <f t="shared" si="0"/>
        <v>14.569362999999999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13.4312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0.38278900000000071</v>
      </c>
      <c r="BB49">
        <f t="shared" si="0"/>
        <v>13.048411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11.700799999999999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0.33347299999999969</v>
      </c>
      <c r="BB50">
        <f t="shared" si="0"/>
        <v>11.367327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11.700799999999999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0.33347299999999969</v>
      </c>
      <c r="BB51">
        <f t="shared" si="0"/>
        <v>11.367327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11.700799999999999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0.33347299999999969</v>
      </c>
      <c r="BB52">
        <f t="shared" si="0"/>
        <v>11.367327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11.700799999999999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0.33347299999999969</v>
      </c>
      <c r="BB53">
        <f t="shared" si="0"/>
        <v>11.367327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11.700799999999999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0.33347299999999969</v>
      </c>
      <c r="BB54">
        <f t="shared" si="0"/>
        <v>11.367327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11.700799999999999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0.33347299999999969</v>
      </c>
      <c r="BB55">
        <f t="shared" si="0"/>
        <v>11.367327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11.700799999999999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0.33347299999999969</v>
      </c>
      <c r="BB56">
        <f t="shared" si="0"/>
        <v>11.367327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11.700799999999999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0.33347299999999969</v>
      </c>
      <c r="BB57">
        <f t="shared" si="0"/>
        <v>11.367327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11.700799999999999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0.33347299999999969</v>
      </c>
      <c r="BB58">
        <f t="shared" si="0"/>
        <v>11.367327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11.700799999999999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0.33347299999999969</v>
      </c>
      <c r="BB59">
        <f t="shared" si="0"/>
        <v>11.367327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11.700799999999999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0.33347299999999969</v>
      </c>
      <c r="BB60">
        <f t="shared" si="0"/>
        <v>11.367327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0.28180799999999984</v>
      </c>
      <c r="BB61">
        <f t="shared" si="0"/>
        <v>9.6061920000000001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0.28180799999999984</v>
      </c>
      <c r="BB62">
        <f t="shared" si="0"/>
        <v>9.6061920000000001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0.28180799999999984</v>
      </c>
      <c r="BB63">
        <f t="shared" si="0"/>
        <v>9.6061920000000001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0.28180799999999984</v>
      </c>
      <c r="BB64">
        <f t="shared" si="0"/>
        <v>9.6061920000000001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0.28180799999999984</v>
      </c>
      <c r="BB65">
        <f t="shared" si="0"/>
        <v>9.6061920000000001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0.28180799999999984</v>
      </c>
      <c r="BB66">
        <f t="shared" si="0"/>
        <v>9.6061920000000001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0.28180799999999984</v>
      </c>
      <c r="BB67">
        <f t="shared" si="0"/>
        <v>9.6061920000000001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0.28180799999999984</v>
      </c>
      <c r="BB68">
        <f t="shared" ref="BB68:BB99" si="1">SUM(B68:AZ68)-BA68</f>
        <v>9.6061920000000001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0.28180799999999984</v>
      </c>
      <c r="BB69">
        <f t="shared" si="1"/>
        <v>9.6061920000000001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0.28180799999999984</v>
      </c>
      <c r="BB70">
        <f t="shared" si="1"/>
        <v>9.6061920000000001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0.28180799999999984</v>
      </c>
      <c r="BB71">
        <f t="shared" si="1"/>
        <v>9.6061920000000001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0.28180799999999984</v>
      </c>
      <c r="BB72">
        <f t="shared" si="1"/>
        <v>9.6061920000000001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0.28180799999999984</v>
      </c>
      <c r="BB73">
        <f t="shared" si="1"/>
        <v>9.6061920000000001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0.28180799999999984</v>
      </c>
      <c r="BB74">
        <f t="shared" si="1"/>
        <v>9.6061920000000001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0.28180799999999984</v>
      </c>
      <c r="BB75">
        <f t="shared" si="1"/>
        <v>9.6061920000000001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0.28180799999999984</v>
      </c>
      <c r="BB76">
        <f t="shared" si="1"/>
        <v>9.6061920000000001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0.28180799999999984</v>
      </c>
      <c r="BB77">
        <f t="shared" si="1"/>
        <v>9.6061920000000001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0.28180799999999984</v>
      </c>
      <c r="BB78">
        <f t="shared" si="1"/>
        <v>9.6061920000000001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0.28180799999999984</v>
      </c>
      <c r="BB79">
        <f t="shared" si="1"/>
        <v>9.6061920000000001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0.28180799999999984</v>
      </c>
      <c r="BB80">
        <f t="shared" si="1"/>
        <v>9.6061920000000001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0.28180799999999984</v>
      </c>
      <c r="BB81">
        <f t="shared" si="1"/>
        <v>9.6061920000000001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0.28180799999999984</v>
      </c>
      <c r="BB82">
        <f t="shared" si="1"/>
        <v>9.6061920000000001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9.8879999999999999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0.28180799999999984</v>
      </c>
      <c r="BB83">
        <f t="shared" si="1"/>
        <v>9.6061920000000001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9.8879999999999999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0.28180799999999984</v>
      </c>
      <c r="BB84">
        <f t="shared" si="1"/>
        <v>9.6061920000000001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9.8879999999999999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0.28180799999999984</v>
      </c>
      <c r="BB85">
        <f t="shared" si="1"/>
        <v>9.6061920000000001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9.8879999999999999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0.28180799999999984</v>
      </c>
      <c r="BB86">
        <f t="shared" si="1"/>
        <v>9.6061920000000001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9.8879999999999999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0.28180799999999984</v>
      </c>
      <c r="BB87">
        <f t="shared" si="1"/>
        <v>9.6061920000000001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9.8879999999999999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0.28180799999999984</v>
      </c>
      <c r="BB88">
        <f t="shared" si="1"/>
        <v>9.6061920000000001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9.8879999999999999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0.28180799999999984</v>
      </c>
      <c r="BB89">
        <f t="shared" si="1"/>
        <v>9.6061920000000001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9.8879999999999999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0.28180799999999984</v>
      </c>
      <c r="BB90">
        <f t="shared" si="1"/>
        <v>9.6061920000000001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9.8879999999999999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0.28180799999999984</v>
      </c>
      <c r="BB91">
        <f t="shared" si="1"/>
        <v>9.6061920000000001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9.8879999999999999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0.28180799999999984</v>
      </c>
      <c r="BB92">
        <f t="shared" si="1"/>
        <v>9.6061920000000001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9.8879999999999999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0.28180799999999984</v>
      </c>
      <c r="BB93">
        <f t="shared" si="1"/>
        <v>9.6061920000000001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9.8879999999999999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0.28180799999999984</v>
      </c>
      <c r="BB94">
        <f t="shared" si="1"/>
        <v>9.6061920000000001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9.8879999999999999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0.28180799999999984</v>
      </c>
      <c r="BB95">
        <f t="shared" si="1"/>
        <v>9.6061920000000001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9.8879999999999999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0.28180799999999984</v>
      </c>
      <c r="BB96">
        <f t="shared" si="1"/>
        <v>9.6061920000000001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9.8879999999999999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0.28180799999999984</v>
      </c>
      <c r="BB97">
        <f t="shared" si="1"/>
        <v>9.6061920000000001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9.8879999999999999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0.28180799999999984</v>
      </c>
      <c r="BB98">
        <f t="shared" si="1"/>
        <v>9.6061920000000001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0.29970340149999969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8.5415474999999894E-3</v>
      </c>
      <c r="BB99">
        <f t="shared" si="1"/>
        <v>0.29116185399999972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0.61</v>
      </c>
      <c r="J3" s="198">
        <v>0.67</v>
      </c>
      <c r="K3" s="198">
        <v>415.92</v>
      </c>
      <c r="L3" s="198">
        <v>10.73</v>
      </c>
      <c r="M3" s="198">
        <v>57.24</v>
      </c>
      <c r="N3" s="198">
        <v>50.4</v>
      </c>
      <c r="O3" s="198">
        <v>71.2</v>
      </c>
      <c r="P3" s="198">
        <v>24.11</v>
      </c>
      <c r="Q3" s="198">
        <v>9.31</v>
      </c>
      <c r="R3" s="198">
        <v>9.0399999999999991</v>
      </c>
      <c r="S3" s="198">
        <v>11.26</v>
      </c>
      <c r="T3" s="198">
        <v>0</v>
      </c>
      <c r="U3" s="198">
        <v>60.34</v>
      </c>
      <c r="V3" s="198">
        <v>6.08</v>
      </c>
      <c r="W3" s="198">
        <v>19.8</v>
      </c>
      <c r="X3" s="198">
        <v>41.96</v>
      </c>
      <c r="Y3" s="198">
        <v>0</v>
      </c>
      <c r="Z3" s="198">
        <v>118.75</v>
      </c>
      <c r="AA3" s="198">
        <v>32.43</v>
      </c>
      <c r="AB3" s="198">
        <v>0</v>
      </c>
      <c r="AC3" s="198">
        <v>8.8000000000000007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118</v>
      </c>
      <c r="AJ3" s="198">
        <v>0</v>
      </c>
      <c r="AK3" s="198">
        <v>98.07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0.67</v>
      </c>
      <c r="K4" s="198">
        <v>442.86</v>
      </c>
      <c r="L4" s="198">
        <v>10.73</v>
      </c>
      <c r="M4" s="198">
        <v>57.24</v>
      </c>
      <c r="N4" s="198">
        <v>50.4</v>
      </c>
      <c r="O4" s="198">
        <v>71.2</v>
      </c>
      <c r="P4" s="198">
        <v>24.11</v>
      </c>
      <c r="Q4" s="198">
        <v>9.31</v>
      </c>
      <c r="R4" s="198">
        <v>9.0399999999999991</v>
      </c>
      <c r="S4" s="198">
        <v>11.26</v>
      </c>
      <c r="T4" s="198">
        <v>0</v>
      </c>
      <c r="U4" s="198">
        <v>60.34</v>
      </c>
      <c r="V4" s="198">
        <v>6.08</v>
      </c>
      <c r="W4" s="198">
        <v>19.8</v>
      </c>
      <c r="X4" s="198">
        <v>41.96</v>
      </c>
      <c r="Y4" s="198">
        <v>0</v>
      </c>
      <c r="Z4" s="198">
        <v>118.75</v>
      </c>
      <c r="AA4" s="198">
        <v>32.43</v>
      </c>
      <c r="AB4" s="198">
        <v>0</v>
      </c>
      <c r="AC4" s="198">
        <v>8.8000000000000007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118</v>
      </c>
      <c r="AJ4" s="198">
        <v>0</v>
      </c>
      <c r="AK4" s="198">
        <v>98.07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0.67</v>
      </c>
      <c r="K5" s="198">
        <v>469.81</v>
      </c>
      <c r="L5" s="198">
        <v>10.73</v>
      </c>
      <c r="M5" s="198">
        <v>57.24</v>
      </c>
      <c r="N5" s="198">
        <v>50.4</v>
      </c>
      <c r="O5" s="198">
        <v>71.2</v>
      </c>
      <c r="P5" s="198">
        <v>24.11</v>
      </c>
      <c r="Q5" s="198">
        <v>9.31</v>
      </c>
      <c r="R5" s="198">
        <v>9.0399999999999991</v>
      </c>
      <c r="S5" s="198">
        <v>11.26</v>
      </c>
      <c r="T5" s="198">
        <v>0</v>
      </c>
      <c r="U5" s="198">
        <v>60.34</v>
      </c>
      <c r="V5" s="198">
        <v>6.08</v>
      </c>
      <c r="W5" s="198">
        <v>19.8</v>
      </c>
      <c r="X5" s="198">
        <v>41.96</v>
      </c>
      <c r="Y5" s="198">
        <v>0</v>
      </c>
      <c r="Z5" s="198">
        <v>118.75</v>
      </c>
      <c r="AA5" s="198">
        <v>32.43</v>
      </c>
      <c r="AB5" s="198">
        <v>0</v>
      </c>
      <c r="AC5" s="198">
        <v>8.8000000000000007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118</v>
      </c>
      <c r="AJ5" s="198">
        <v>0</v>
      </c>
      <c r="AK5" s="198">
        <v>98.07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0.67</v>
      </c>
      <c r="K6" s="198">
        <v>496.74</v>
      </c>
      <c r="L6" s="198">
        <v>10.73</v>
      </c>
      <c r="M6" s="198">
        <v>57.24</v>
      </c>
      <c r="N6" s="198">
        <v>50.4</v>
      </c>
      <c r="O6" s="198">
        <v>71.2</v>
      </c>
      <c r="P6" s="198">
        <v>24.11</v>
      </c>
      <c r="Q6" s="198">
        <v>9.31</v>
      </c>
      <c r="R6" s="198">
        <v>9.0399999999999991</v>
      </c>
      <c r="S6" s="198">
        <v>11.26</v>
      </c>
      <c r="T6" s="198">
        <v>0</v>
      </c>
      <c r="U6" s="198">
        <v>60.34</v>
      </c>
      <c r="V6" s="198">
        <v>6.08</v>
      </c>
      <c r="W6" s="198">
        <v>19.8</v>
      </c>
      <c r="X6" s="198">
        <v>41.96</v>
      </c>
      <c r="Y6" s="198">
        <v>0</v>
      </c>
      <c r="Z6" s="198">
        <v>118.75</v>
      </c>
      <c r="AA6" s="198">
        <v>32.43</v>
      </c>
      <c r="AB6" s="198">
        <v>0</v>
      </c>
      <c r="AC6" s="198">
        <v>12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118</v>
      </c>
      <c r="AJ6" s="198">
        <v>0</v>
      </c>
      <c r="AK6" s="198">
        <v>98.07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1.2</v>
      </c>
      <c r="K7" s="198">
        <v>497.74</v>
      </c>
      <c r="L7" s="198">
        <v>10.73</v>
      </c>
      <c r="M7" s="198">
        <v>57.24</v>
      </c>
      <c r="N7" s="198">
        <v>50.4</v>
      </c>
      <c r="O7" s="198">
        <v>71.2</v>
      </c>
      <c r="P7" s="198">
        <v>24.11</v>
      </c>
      <c r="Q7" s="198">
        <v>9.31</v>
      </c>
      <c r="R7" s="198">
        <v>9.0399999999999991</v>
      </c>
      <c r="S7" s="198">
        <v>11.26</v>
      </c>
      <c r="T7" s="198">
        <v>0</v>
      </c>
      <c r="U7" s="198">
        <v>60.34</v>
      </c>
      <c r="V7" s="198">
        <v>6.08</v>
      </c>
      <c r="W7" s="198">
        <v>19.8</v>
      </c>
      <c r="X7" s="198">
        <v>41.96</v>
      </c>
      <c r="Y7" s="198">
        <v>0</v>
      </c>
      <c r="Z7" s="198">
        <v>118.75</v>
      </c>
      <c r="AA7" s="198">
        <v>32.43</v>
      </c>
      <c r="AB7" s="198">
        <v>0</v>
      </c>
      <c r="AC7" s="198">
        <v>12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118</v>
      </c>
      <c r="AJ7" s="198">
        <v>0</v>
      </c>
      <c r="AK7" s="198">
        <v>75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1.2</v>
      </c>
      <c r="K8" s="198">
        <v>497.74</v>
      </c>
      <c r="L8" s="198">
        <v>10.73</v>
      </c>
      <c r="M8" s="198">
        <v>57.24</v>
      </c>
      <c r="N8" s="198">
        <v>50.4</v>
      </c>
      <c r="O8" s="198">
        <v>71.2</v>
      </c>
      <c r="P8" s="198">
        <v>24.11</v>
      </c>
      <c r="Q8" s="198">
        <v>9.31</v>
      </c>
      <c r="R8" s="198">
        <v>9.0399999999999991</v>
      </c>
      <c r="S8" s="198">
        <v>11.26</v>
      </c>
      <c r="T8" s="198">
        <v>0</v>
      </c>
      <c r="U8" s="198">
        <v>60.34</v>
      </c>
      <c r="V8" s="198">
        <v>6.08</v>
      </c>
      <c r="W8" s="198">
        <v>19.8</v>
      </c>
      <c r="X8" s="198">
        <v>41.96</v>
      </c>
      <c r="Y8" s="198">
        <v>0</v>
      </c>
      <c r="Z8" s="198">
        <v>118.75</v>
      </c>
      <c r="AA8" s="198">
        <v>32.43</v>
      </c>
      <c r="AB8" s="198">
        <v>0</v>
      </c>
      <c r="AC8" s="198">
        <v>12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118</v>
      </c>
      <c r="AJ8" s="198">
        <v>0</v>
      </c>
      <c r="AK8" s="198">
        <v>75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1.2</v>
      </c>
      <c r="K9" s="198">
        <v>497.74</v>
      </c>
      <c r="L9" s="198">
        <v>10.73</v>
      </c>
      <c r="M9" s="198">
        <v>57.24</v>
      </c>
      <c r="N9" s="198">
        <v>50.4</v>
      </c>
      <c r="O9" s="198">
        <v>71.2</v>
      </c>
      <c r="P9" s="198">
        <v>24.11</v>
      </c>
      <c r="Q9" s="198">
        <v>9.31</v>
      </c>
      <c r="R9" s="198">
        <v>9.0399999999999991</v>
      </c>
      <c r="S9" s="198">
        <v>11.26</v>
      </c>
      <c r="T9" s="198">
        <v>0</v>
      </c>
      <c r="U9" s="198">
        <v>60.34</v>
      </c>
      <c r="V9" s="198">
        <v>6.08</v>
      </c>
      <c r="W9" s="198">
        <v>19.8</v>
      </c>
      <c r="X9" s="198">
        <v>41.96</v>
      </c>
      <c r="Y9" s="198">
        <v>0</v>
      </c>
      <c r="Z9" s="198">
        <v>118.75</v>
      </c>
      <c r="AA9" s="198">
        <v>32.43</v>
      </c>
      <c r="AB9" s="198">
        <v>0</v>
      </c>
      <c r="AC9" s="198">
        <v>12.27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118</v>
      </c>
      <c r="AJ9" s="198">
        <v>0</v>
      </c>
      <c r="AK9" s="198">
        <v>75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1.2</v>
      </c>
      <c r="K10" s="198">
        <v>497.74</v>
      </c>
      <c r="L10" s="198">
        <v>10.73</v>
      </c>
      <c r="M10" s="198">
        <v>57.24</v>
      </c>
      <c r="N10" s="198">
        <v>50.4</v>
      </c>
      <c r="O10" s="198">
        <v>71.2</v>
      </c>
      <c r="P10" s="198">
        <v>24.11</v>
      </c>
      <c r="Q10" s="198">
        <v>9.31</v>
      </c>
      <c r="R10" s="198">
        <v>9.0399999999999991</v>
      </c>
      <c r="S10" s="198">
        <v>11.26</v>
      </c>
      <c r="T10" s="198">
        <v>0</v>
      </c>
      <c r="U10" s="198">
        <v>60.34</v>
      </c>
      <c r="V10" s="198">
        <v>6.08</v>
      </c>
      <c r="W10" s="198">
        <v>19.8</v>
      </c>
      <c r="X10" s="198">
        <v>41.96</v>
      </c>
      <c r="Y10" s="198">
        <v>0</v>
      </c>
      <c r="Z10" s="198">
        <v>118.75</v>
      </c>
      <c r="AA10" s="198">
        <v>32.43</v>
      </c>
      <c r="AB10" s="198">
        <v>0</v>
      </c>
      <c r="AC10" s="198">
        <v>12.27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118</v>
      </c>
      <c r="AJ10" s="198">
        <v>0</v>
      </c>
      <c r="AK10" s="198">
        <v>75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1.2</v>
      </c>
      <c r="K11" s="198">
        <v>497.74</v>
      </c>
      <c r="L11" s="198">
        <v>10.73</v>
      </c>
      <c r="M11" s="198">
        <v>57.24</v>
      </c>
      <c r="N11" s="198">
        <v>50.4</v>
      </c>
      <c r="O11" s="198">
        <v>71.2</v>
      </c>
      <c r="P11" s="198">
        <v>24.11</v>
      </c>
      <c r="Q11" s="198">
        <v>9.31</v>
      </c>
      <c r="R11" s="198">
        <v>9.0399999999999991</v>
      </c>
      <c r="S11" s="198">
        <v>11.26</v>
      </c>
      <c r="T11" s="198">
        <v>0</v>
      </c>
      <c r="U11" s="198">
        <v>60.34</v>
      </c>
      <c r="V11" s="198">
        <v>6.08</v>
      </c>
      <c r="W11" s="198">
        <v>19.8</v>
      </c>
      <c r="X11" s="198">
        <v>41.96</v>
      </c>
      <c r="Y11" s="198">
        <v>0</v>
      </c>
      <c r="Z11" s="198">
        <v>118.75</v>
      </c>
      <c r="AA11" s="198">
        <v>32.43</v>
      </c>
      <c r="AB11" s="198">
        <v>0</v>
      </c>
      <c r="AC11" s="198">
        <v>12.27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118</v>
      </c>
      <c r="AJ11" s="198">
        <v>0</v>
      </c>
      <c r="AK11" s="198">
        <v>75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1.2</v>
      </c>
      <c r="K12" s="198">
        <v>497.74</v>
      </c>
      <c r="L12" s="198">
        <v>10.73</v>
      </c>
      <c r="M12" s="198">
        <v>57.24</v>
      </c>
      <c r="N12" s="198">
        <v>50.4</v>
      </c>
      <c r="O12" s="198">
        <v>71.2</v>
      </c>
      <c r="P12" s="198">
        <v>24.11</v>
      </c>
      <c r="Q12" s="198">
        <v>9.31</v>
      </c>
      <c r="R12" s="198">
        <v>9.0399999999999991</v>
      </c>
      <c r="S12" s="198">
        <v>11.26</v>
      </c>
      <c r="T12" s="198">
        <v>0</v>
      </c>
      <c r="U12" s="198">
        <v>60.34</v>
      </c>
      <c r="V12" s="198">
        <v>6.08</v>
      </c>
      <c r="W12" s="198">
        <v>19.8</v>
      </c>
      <c r="X12" s="198">
        <v>41.96</v>
      </c>
      <c r="Y12" s="198">
        <v>0</v>
      </c>
      <c r="Z12" s="198">
        <v>118.75</v>
      </c>
      <c r="AA12" s="198">
        <v>32.43</v>
      </c>
      <c r="AB12" s="198">
        <v>0</v>
      </c>
      <c r="AC12" s="198">
        <v>12.27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118</v>
      </c>
      <c r="AJ12" s="198">
        <v>0</v>
      </c>
      <c r="AK12" s="198">
        <v>75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1.2</v>
      </c>
      <c r="K13" s="198">
        <v>497.74</v>
      </c>
      <c r="L13" s="198">
        <v>10.73</v>
      </c>
      <c r="M13" s="198">
        <v>57.24</v>
      </c>
      <c r="N13" s="198">
        <v>50.4</v>
      </c>
      <c r="O13" s="198">
        <v>71.2</v>
      </c>
      <c r="P13" s="198">
        <v>24.11</v>
      </c>
      <c r="Q13" s="198">
        <v>9.31</v>
      </c>
      <c r="R13" s="198">
        <v>9.0399999999999991</v>
      </c>
      <c r="S13" s="198">
        <v>11.26</v>
      </c>
      <c r="T13" s="198">
        <v>0</v>
      </c>
      <c r="U13" s="198">
        <v>60.34</v>
      </c>
      <c r="V13" s="198">
        <v>6.08</v>
      </c>
      <c r="W13" s="198">
        <v>19.8</v>
      </c>
      <c r="X13" s="198">
        <v>41.96</v>
      </c>
      <c r="Y13" s="198">
        <v>0</v>
      </c>
      <c r="Z13" s="198">
        <v>118.75</v>
      </c>
      <c r="AA13" s="198">
        <v>32.43</v>
      </c>
      <c r="AB13" s="198">
        <v>0</v>
      </c>
      <c r="AC13" s="198">
        <v>12.27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118</v>
      </c>
      <c r="AJ13" s="198">
        <v>0</v>
      </c>
      <c r="AK13" s="198">
        <v>75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1.2</v>
      </c>
      <c r="K14" s="198">
        <v>497.74</v>
      </c>
      <c r="L14" s="198">
        <v>10.73</v>
      </c>
      <c r="M14" s="198">
        <v>57.24</v>
      </c>
      <c r="N14" s="198">
        <v>50.4</v>
      </c>
      <c r="O14" s="198">
        <v>71.2</v>
      </c>
      <c r="P14" s="198">
        <v>24.11</v>
      </c>
      <c r="Q14" s="198">
        <v>9.31</v>
      </c>
      <c r="R14" s="198">
        <v>9.0399999999999991</v>
      </c>
      <c r="S14" s="198">
        <v>11.26</v>
      </c>
      <c r="T14" s="198">
        <v>0</v>
      </c>
      <c r="U14" s="198">
        <v>60.34</v>
      </c>
      <c r="V14" s="198">
        <v>6.08</v>
      </c>
      <c r="W14" s="198">
        <v>19.8</v>
      </c>
      <c r="X14" s="198">
        <v>41.96</v>
      </c>
      <c r="Y14" s="198">
        <v>0</v>
      </c>
      <c r="Z14" s="198">
        <v>118.75</v>
      </c>
      <c r="AA14" s="198">
        <v>32.43</v>
      </c>
      <c r="AB14" s="198">
        <v>0</v>
      </c>
      <c r="AC14" s="198">
        <v>12.27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118</v>
      </c>
      <c r="AJ14" s="198">
        <v>0</v>
      </c>
      <c r="AK14" s="198">
        <v>75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1.2</v>
      </c>
      <c r="K15" s="198">
        <v>497.74</v>
      </c>
      <c r="L15" s="198">
        <v>0</v>
      </c>
      <c r="M15" s="198">
        <v>57.24</v>
      </c>
      <c r="N15" s="198">
        <v>50.4</v>
      </c>
      <c r="O15" s="198">
        <v>71.2</v>
      </c>
      <c r="P15" s="198">
        <v>24.11</v>
      </c>
      <c r="Q15" s="198">
        <v>9.31</v>
      </c>
      <c r="R15" s="198">
        <v>9.0399999999999991</v>
      </c>
      <c r="S15" s="198">
        <v>11.26</v>
      </c>
      <c r="T15" s="198">
        <v>0</v>
      </c>
      <c r="U15" s="198">
        <v>60.34</v>
      </c>
      <c r="V15" s="198">
        <v>6.08</v>
      </c>
      <c r="W15" s="198">
        <v>19.8</v>
      </c>
      <c r="X15" s="198">
        <v>41.96</v>
      </c>
      <c r="Y15" s="198">
        <v>0</v>
      </c>
      <c r="Z15" s="198">
        <v>118.75</v>
      </c>
      <c r="AA15" s="198">
        <v>32.43</v>
      </c>
      <c r="AB15" s="198">
        <v>0</v>
      </c>
      <c r="AC15" s="198">
        <v>12.27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118</v>
      </c>
      <c r="AJ15" s="198">
        <v>0</v>
      </c>
      <c r="AK15" s="198">
        <v>75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1.2</v>
      </c>
      <c r="K16" s="198">
        <v>497.74</v>
      </c>
      <c r="L16" s="198">
        <v>0</v>
      </c>
      <c r="M16" s="198">
        <v>57.24</v>
      </c>
      <c r="N16" s="198">
        <v>50.4</v>
      </c>
      <c r="O16" s="198">
        <v>71.2</v>
      </c>
      <c r="P16" s="198">
        <v>24.11</v>
      </c>
      <c r="Q16" s="198">
        <v>9.31</v>
      </c>
      <c r="R16" s="198">
        <v>9.0399999999999991</v>
      </c>
      <c r="S16" s="198">
        <v>11.26</v>
      </c>
      <c r="T16" s="198">
        <v>0</v>
      </c>
      <c r="U16" s="198">
        <v>60.34</v>
      </c>
      <c r="V16" s="198">
        <v>6.08</v>
      </c>
      <c r="W16" s="198">
        <v>19.8</v>
      </c>
      <c r="X16" s="198">
        <v>41.96</v>
      </c>
      <c r="Y16" s="198">
        <v>0</v>
      </c>
      <c r="Z16" s="198">
        <v>118.75</v>
      </c>
      <c r="AA16" s="198">
        <v>32.43</v>
      </c>
      <c r="AB16" s="198">
        <v>0</v>
      </c>
      <c r="AC16" s="198">
        <v>12.27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118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1.2</v>
      </c>
      <c r="K17" s="198">
        <v>497.74</v>
      </c>
      <c r="L17" s="198">
        <v>0</v>
      </c>
      <c r="M17" s="198">
        <v>57.24</v>
      </c>
      <c r="N17" s="198">
        <v>50.4</v>
      </c>
      <c r="O17" s="198">
        <v>71.2</v>
      </c>
      <c r="P17" s="198">
        <v>24.11</v>
      </c>
      <c r="Q17" s="198">
        <v>9.31</v>
      </c>
      <c r="R17" s="198">
        <v>9.0399999999999991</v>
      </c>
      <c r="S17" s="198">
        <v>11.26</v>
      </c>
      <c r="T17" s="198">
        <v>0</v>
      </c>
      <c r="U17" s="198">
        <v>60.34</v>
      </c>
      <c r="V17" s="198">
        <v>6.08</v>
      </c>
      <c r="W17" s="198">
        <v>19.8</v>
      </c>
      <c r="X17" s="198">
        <v>41.96</v>
      </c>
      <c r="Y17" s="198">
        <v>0</v>
      </c>
      <c r="Z17" s="198">
        <v>118.75</v>
      </c>
      <c r="AA17" s="198">
        <v>32.43</v>
      </c>
      <c r="AB17" s="198">
        <v>0</v>
      </c>
      <c r="AC17" s="198">
        <v>12.27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118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1.2</v>
      </c>
      <c r="K18" s="198">
        <v>497.74</v>
      </c>
      <c r="L18" s="198">
        <v>0</v>
      </c>
      <c r="M18" s="198">
        <v>57.24</v>
      </c>
      <c r="N18" s="198">
        <v>50.4</v>
      </c>
      <c r="O18" s="198">
        <v>71.2</v>
      </c>
      <c r="P18" s="198">
        <v>24.11</v>
      </c>
      <c r="Q18" s="198">
        <v>9.31</v>
      </c>
      <c r="R18" s="198">
        <v>9.0399999999999991</v>
      </c>
      <c r="S18" s="198">
        <v>11.26</v>
      </c>
      <c r="T18" s="198">
        <v>0</v>
      </c>
      <c r="U18" s="198">
        <v>60.34</v>
      </c>
      <c r="V18" s="198">
        <v>6.08</v>
      </c>
      <c r="W18" s="198">
        <v>19.8</v>
      </c>
      <c r="X18" s="198">
        <v>41.96</v>
      </c>
      <c r="Y18" s="198">
        <v>0</v>
      </c>
      <c r="Z18" s="198">
        <v>118.75</v>
      </c>
      <c r="AA18" s="198">
        <v>32.43</v>
      </c>
      <c r="AB18" s="198">
        <v>0</v>
      </c>
      <c r="AC18" s="198">
        <v>12.27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83.81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497.74</v>
      </c>
      <c r="L19" s="198">
        <v>10.73</v>
      </c>
      <c r="M19" s="198">
        <v>57.24</v>
      </c>
      <c r="N19" s="198">
        <v>50.4</v>
      </c>
      <c r="O19" s="198">
        <v>71.2</v>
      </c>
      <c r="P19" s="198">
        <v>24.11</v>
      </c>
      <c r="Q19" s="198">
        <v>9.31</v>
      </c>
      <c r="R19" s="198">
        <v>9.0399999999999991</v>
      </c>
      <c r="S19" s="198">
        <v>11.26</v>
      </c>
      <c r="T19" s="198">
        <v>0</v>
      </c>
      <c r="U19" s="198">
        <v>60.34</v>
      </c>
      <c r="V19" s="198">
        <v>6.08</v>
      </c>
      <c r="W19" s="198">
        <v>19.8</v>
      </c>
      <c r="X19" s="198">
        <v>41.96</v>
      </c>
      <c r="Y19" s="198">
        <v>0</v>
      </c>
      <c r="Z19" s="198">
        <v>118.75</v>
      </c>
      <c r="AA19" s="198">
        <v>32.43</v>
      </c>
      <c r="AB19" s="198">
        <v>0</v>
      </c>
      <c r="AC19" s="198">
        <v>12.27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10</v>
      </c>
      <c r="AJ19" s="198">
        <v>0</v>
      </c>
      <c r="AK19" s="198">
        <v>98.07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497.74</v>
      </c>
      <c r="L20" s="198">
        <v>10.73</v>
      </c>
      <c r="M20" s="198">
        <v>57.24</v>
      </c>
      <c r="N20" s="198">
        <v>50.4</v>
      </c>
      <c r="O20" s="198">
        <v>71.2</v>
      </c>
      <c r="P20" s="198">
        <v>24.11</v>
      </c>
      <c r="Q20" s="198">
        <v>9.31</v>
      </c>
      <c r="R20" s="198">
        <v>9.0399999999999991</v>
      </c>
      <c r="S20" s="198">
        <v>11.26</v>
      </c>
      <c r="T20" s="198">
        <v>0</v>
      </c>
      <c r="U20" s="198">
        <v>60.34</v>
      </c>
      <c r="V20" s="198">
        <v>6.08</v>
      </c>
      <c r="W20" s="198">
        <v>19.8</v>
      </c>
      <c r="X20" s="198">
        <v>41.96</v>
      </c>
      <c r="Y20" s="198">
        <v>0</v>
      </c>
      <c r="Z20" s="198">
        <v>118.75</v>
      </c>
      <c r="AA20" s="198">
        <v>32.43</v>
      </c>
      <c r="AB20" s="198">
        <v>0</v>
      </c>
      <c r="AC20" s="198">
        <v>12.27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10</v>
      </c>
      <c r="AJ20" s="198">
        <v>0</v>
      </c>
      <c r="AK20" s="198">
        <v>99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497.74</v>
      </c>
      <c r="L21" s="198">
        <v>10.73</v>
      </c>
      <c r="M21" s="198">
        <v>57.24</v>
      </c>
      <c r="N21" s="198">
        <v>50.4</v>
      </c>
      <c r="O21" s="198">
        <v>71.2</v>
      </c>
      <c r="P21" s="198">
        <v>24.11</v>
      </c>
      <c r="Q21" s="198">
        <v>9.31</v>
      </c>
      <c r="R21" s="198">
        <v>9.0399999999999991</v>
      </c>
      <c r="S21" s="198">
        <v>11.26</v>
      </c>
      <c r="T21" s="198">
        <v>0</v>
      </c>
      <c r="U21" s="198">
        <v>60.34</v>
      </c>
      <c r="V21" s="198">
        <v>6.08</v>
      </c>
      <c r="W21" s="198">
        <v>19.8</v>
      </c>
      <c r="X21" s="198">
        <v>41.96</v>
      </c>
      <c r="Y21" s="198">
        <v>0</v>
      </c>
      <c r="Z21" s="198">
        <v>118.75</v>
      </c>
      <c r="AA21" s="198">
        <v>32.43</v>
      </c>
      <c r="AB21" s="198">
        <v>0</v>
      </c>
      <c r="AC21" s="198">
        <v>12.27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10</v>
      </c>
      <c r="AJ21" s="198">
        <v>0</v>
      </c>
      <c r="AK21" s="198">
        <v>98.38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497.74</v>
      </c>
      <c r="L22" s="198">
        <v>10.73</v>
      </c>
      <c r="M22" s="198">
        <v>57.24</v>
      </c>
      <c r="N22" s="198">
        <v>50.4</v>
      </c>
      <c r="O22" s="198">
        <v>71.2</v>
      </c>
      <c r="P22" s="198">
        <v>24.11</v>
      </c>
      <c r="Q22" s="198">
        <v>9.31</v>
      </c>
      <c r="R22" s="198">
        <v>9.0399999999999991</v>
      </c>
      <c r="S22" s="198">
        <v>11.26</v>
      </c>
      <c r="T22" s="198">
        <v>0</v>
      </c>
      <c r="U22" s="198">
        <v>60.34</v>
      </c>
      <c r="V22" s="198">
        <v>6.08</v>
      </c>
      <c r="W22" s="198">
        <v>19.8</v>
      </c>
      <c r="X22" s="198">
        <v>41.96</v>
      </c>
      <c r="Y22" s="198">
        <v>0</v>
      </c>
      <c r="Z22" s="198">
        <v>118.75</v>
      </c>
      <c r="AA22" s="198">
        <v>32.43</v>
      </c>
      <c r="AB22" s="198">
        <v>0</v>
      </c>
      <c r="AC22" s="198">
        <v>12.27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10</v>
      </c>
      <c r="AJ22" s="198">
        <v>0</v>
      </c>
      <c r="AK22" s="198">
        <v>98.38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497.74</v>
      </c>
      <c r="L23" s="198">
        <v>10.73</v>
      </c>
      <c r="M23" s="198">
        <v>58.59</v>
      </c>
      <c r="N23" s="198">
        <v>50.4</v>
      </c>
      <c r="O23" s="198">
        <v>71.2</v>
      </c>
      <c r="P23" s="198">
        <v>24.11</v>
      </c>
      <c r="Q23" s="198">
        <v>9.31</v>
      </c>
      <c r="R23" s="198">
        <v>9.0399999999999991</v>
      </c>
      <c r="S23" s="198">
        <v>11.26</v>
      </c>
      <c r="T23" s="198">
        <v>0</v>
      </c>
      <c r="U23" s="198">
        <v>60.34</v>
      </c>
      <c r="V23" s="198">
        <v>6.08</v>
      </c>
      <c r="W23" s="198">
        <v>19.8</v>
      </c>
      <c r="X23" s="198">
        <v>41.96</v>
      </c>
      <c r="Y23" s="198">
        <v>0</v>
      </c>
      <c r="Z23" s="198">
        <v>118.75</v>
      </c>
      <c r="AA23" s="198">
        <v>32.43</v>
      </c>
      <c r="AB23" s="198">
        <v>0</v>
      </c>
      <c r="AC23" s="198">
        <v>12.27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10</v>
      </c>
      <c r="AJ23" s="198">
        <v>0</v>
      </c>
      <c r="AK23" s="198">
        <v>98.38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497.74</v>
      </c>
      <c r="L24" s="198">
        <v>10.73</v>
      </c>
      <c r="M24" s="198">
        <v>58.59</v>
      </c>
      <c r="N24" s="198">
        <v>50.4</v>
      </c>
      <c r="O24" s="198">
        <v>71.2</v>
      </c>
      <c r="P24" s="198">
        <v>24.11</v>
      </c>
      <c r="Q24" s="198">
        <v>9.31</v>
      </c>
      <c r="R24" s="198">
        <v>9.0399999999999991</v>
      </c>
      <c r="S24" s="198">
        <v>11.26</v>
      </c>
      <c r="T24" s="198">
        <v>0</v>
      </c>
      <c r="U24" s="198">
        <v>60.34</v>
      </c>
      <c r="V24" s="198">
        <v>6.08</v>
      </c>
      <c r="W24" s="198">
        <v>19.8</v>
      </c>
      <c r="X24" s="198">
        <v>41.96</v>
      </c>
      <c r="Y24" s="198">
        <v>0</v>
      </c>
      <c r="Z24" s="198">
        <v>118.75</v>
      </c>
      <c r="AA24" s="198">
        <v>32.43</v>
      </c>
      <c r="AB24" s="198">
        <v>0</v>
      </c>
      <c r="AC24" s="198">
        <v>12.27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10</v>
      </c>
      <c r="AJ24" s="198">
        <v>0</v>
      </c>
      <c r="AK24" s="198">
        <v>98.07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497.74</v>
      </c>
      <c r="L25" s="198">
        <v>10.73</v>
      </c>
      <c r="M25" s="198">
        <v>58.59</v>
      </c>
      <c r="N25" s="198">
        <v>50.4</v>
      </c>
      <c r="O25" s="198">
        <v>71.2</v>
      </c>
      <c r="P25" s="198">
        <v>24.11</v>
      </c>
      <c r="Q25" s="198">
        <v>9.31</v>
      </c>
      <c r="R25" s="198">
        <v>9.0399999999999991</v>
      </c>
      <c r="S25" s="198">
        <v>11.26</v>
      </c>
      <c r="T25" s="198">
        <v>0</v>
      </c>
      <c r="U25" s="198">
        <v>60.34</v>
      </c>
      <c r="V25" s="198">
        <v>6.08</v>
      </c>
      <c r="W25" s="198">
        <v>19.8</v>
      </c>
      <c r="X25" s="198">
        <v>41.96</v>
      </c>
      <c r="Y25" s="198">
        <v>0</v>
      </c>
      <c r="Z25" s="198">
        <v>118.75</v>
      </c>
      <c r="AA25" s="198">
        <v>32.43</v>
      </c>
      <c r="AB25" s="198">
        <v>0</v>
      </c>
      <c r="AC25" s="198">
        <v>12.27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10</v>
      </c>
      <c r="AJ25" s="198">
        <v>0</v>
      </c>
      <c r="AK25" s="198">
        <v>98.07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497.74</v>
      </c>
      <c r="L26" s="198">
        <v>10.73</v>
      </c>
      <c r="M26" s="198">
        <v>58.59</v>
      </c>
      <c r="N26" s="198">
        <v>50.4</v>
      </c>
      <c r="O26" s="198">
        <v>71.2</v>
      </c>
      <c r="P26" s="198">
        <v>24.11</v>
      </c>
      <c r="Q26" s="198">
        <v>9.31</v>
      </c>
      <c r="R26" s="198">
        <v>9.0399999999999991</v>
      </c>
      <c r="S26" s="198">
        <v>11.26</v>
      </c>
      <c r="T26" s="198">
        <v>0</v>
      </c>
      <c r="U26" s="198">
        <v>60.34</v>
      </c>
      <c r="V26" s="198">
        <v>6.08</v>
      </c>
      <c r="W26" s="198">
        <v>19.8</v>
      </c>
      <c r="X26" s="198">
        <v>41.96</v>
      </c>
      <c r="Y26" s="198">
        <v>0</v>
      </c>
      <c r="Z26" s="198">
        <v>118.75</v>
      </c>
      <c r="AA26" s="198">
        <v>32.43</v>
      </c>
      <c r="AB26" s="198">
        <v>0</v>
      </c>
      <c r="AC26" s="198">
        <v>12.27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10</v>
      </c>
      <c r="AJ26" s="198">
        <v>0</v>
      </c>
      <c r="AK26" s="198">
        <v>98.07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497.74</v>
      </c>
      <c r="L27" s="198">
        <v>10.73</v>
      </c>
      <c r="M27" s="198">
        <v>58.59</v>
      </c>
      <c r="N27" s="198">
        <v>50.4</v>
      </c>
      <c r="O27" s="198">
        <v>71.2</v>
      </c>
      <c r="P27" s="198">
        <v>24.11</v>
      </c>
      <c r="Q27" s="198">
        <v>9.31</v>
      </c>
      <c r="R27" s="198">
        <v>9.0399999999999991</v>
      </c>
      <c r="S27" s="198">
        <v>11.26</v>
      </c>
      <c r="T27" s="198">
        <v>0</v>
      </c>
      <c r="U27" s="198">
        <v>60.34</v>
      </c>
      <c r="V27" s="198">
        <v>6.08</v>
      </c>
      <c r="W27" s="198">
        <v>19.8</v>
      </c>
      <c r="X27" s="198">
        <v>41.96</v>
      </c>
      <c r="Y27" s="198">
        <v>0</v>
      </c>
      <c r="Z27" s="198">
        <v>118.75</v>
      </c>
      <c r="AA27" s="198">
        <v>32.43</v>
      </c>
      <c r="AB27" s="198">
        <v>0</v>
      </c>
      <c r="AC27" s="198">
        <v>12.92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10</v>
      </c>
      <c r="AJ27" s="198">
        <v>0</v>
      </c>
      <c r="AK27" s="198">
        <v>98.07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497.74</v>
      </c>
      <c r="L28" s="198">
        <v>10.73</v>
      </c>
      <c r="M28" s="198">
        <v>58.59</v>
      </c>
      <c r="N28" s="198">
        <v>50.4</v>
      </c>
      <c r="O28" s="198">
        <v>71.2</v>
      </c>
      <c r="P28" s="198">
        <v>24.11</v>
      </c>
      <c r="Q28" s="198">
        <v>9.31</v>
      </c>
      <c r="R28" s="198">
        <v>9.0399999999999991</v>
      </c>
      <c r="S28" s="198">
        <v>11.26</v>
      </c>
      <c r="T28" s="198">
        <v>0</v>
      </c>
      <c r="U28" s="198">
        <v>60.34</v>
      </c>
      <c r="V28" s="198">
        <v>6.08</v>
      </c>
      <c r="W28" s="198">
        <v>19.8</v>
      </c>
      <c r="X28" s="198">
        <v>41.96</v>
      </c>
      <c r="Y28" s="198">
        <v>0</v>
      </c>
      <c r="Z28" s="198">
        <v>118.75</v>
      </c>
      <c r="AA28" s="198">
        <v>32.43</v>
      </c>
      <c r="AB28" s="198">
        <v>0</v>
      </c>
      <c r="AC28" s="198">
        <v>12.92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10</v>
      </c>
      <c r="AJ28" s="198">
        <v>0</v>
      </c>
      <c r="AK28" s="198">
        <v>98.07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497.74</v>
      </c>
      <c r="L29" s="198">
        <v>10.73</v>
      </c>
      <c r="M29" s="198">
        <v>58.59</v>
      </c>
      <c r="N29" s="198">
        <v>50.4</v>
      </c>
      <c r="O29" s="198">
        <v>71.2</v>
      </c>
      <c r="P29" s="198">
        <v>24.11</v>
      </c>
      <c r="Q29" s="198">
        <v>9.31</v>
      </c>
      <c r="R29" s="198">
        <v>9.0399999999999991</v>
      </c>
      <c r="S29" s="198">
        <v>11.26</v>
      </c>
      <c r="T29" s="198">
        <v>0</v>
      </c>
      <c r="U29" s="198">
        <v>60.34</v>
      </c>
      <c r="V29" s="198">
        <v>6.08</v>
      </c>
      <c r="W29" s="198">
        <v>19.8</v>
      </c>
      <c r="X29" s="198">
        <v>41.96</v>
      </c>
      <c r="Y29" s="198">
        <v>0</v>
      </c>
      <c r="Z29" s="198">
        <v>118.75</v>
      </c>
      <c r="AA29" s="198">
        <v>32.43</v>
      </c>
      <c r="AB29" s="198">
        <v>0</v>
      </c>
      <c r="AC29" s="198">
        <v>12.92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10</v>
      </c>
      <c r="AJ29" s="198">
        <v>0</v>
      </c>
      <c r="AK29" s="198">
        <v>98.07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497.74</v>
      </c>
      <c r="L30" s="198">
        <v>10.73</v>
      </c>
      <c r="M30" s="198">
        <v>58.59</v>
      </c>
      <c r="N30" s="198">
        <v>50.4</v>
      </c>
      <c r="O30" s="198">
        <v>71.2</v>
      </c>
      <c r="P30" s="198">
        <v>24.11</v>
      </c>
      <c r="Q30" s="198">
        <v>9.31</v>
      </c>
      <c r="R30" s="198">
        <v>9.0399999999999991</v>
      </c>
      <c r="S30" s="198">
        <v>11.26</v>
      </c>
      <c r="T30" s="198">
        <v>0</v>
      </c>
      <c r="U30" s="198">
        <v>60.34</v>
      </c>
      <c r="V30" s="198">
        <v>6.08</v>
      </c>
      <c r="W30" s="198">
        <v>19.8</v>
      </c>
      <c r="X30" s="198">
        <v>41.96</v>
      </c>
      <c r="Y30" s="198">
        <v>0</v>
      </c>
      <c r="Z30" s="198">
        <v>118.75</v>
      </c>
      <c r="AA30" s="198">
        <v>32.43</v>
      </c>
      <c r="AB30" s="198">
        <v>0</v>
      </c>
      <c r="AC30" s="198">
        <v>12.92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10</v>
      </c>
      <c r="AJ30" s="198">
        <v>0</v>
      </c>
      <c r="AK30" s="198">
        <v>80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497.74</v>
      </c>
      <c r="L31" s="198">
        <v>10.73</v>
      </c>
      <c r="M31" s="198">
        <v>58.59</v>
      </c>
      <c r="N31" s="198">
        <v>50.4</v>
      </c>
      <c r="O31" s="198">
        <v>71.2</v>
      </c>
      <c r="P31" s="198">
        <v>24.11</v>
      </c>
      <c r="Q31" s="198">
        <v>9.31</v>
      </c>
      <c r="R31" s="198">
        <v>9.0399999999999991</v>
      </c>
      <c r="S31" s="198">
        <v>11.26</v>
      </c>
      <c r="T31" s="198">
        <v>0</v>
      </c>
      <c r="U31" s="198">
        <v>60.34</v>
      </c>
      <c r="V31" s="198">
        <v>6.08</v>
      </c>
      <c r="W31" s="198">
        <v>19.8</v>
      </c>
      <c r="X31" s="198">
        <v>41.96</v>
      </c>
      <c r="Y31" s="198">
        <v>0</v>
      </c>
      <c r="Z31" s="198">
        <v>118.75</v>
      </c>
      <c r="AA31" s="198">
        <v>32.43</v>
      </c>
      <c r="AB31" s="198">
        <v>0</v>
      </c>
      <c r="AC31" s="198">
        <v>12.92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10</v>
      </c>
      <c r="AJ31" s="198">
        <v>0</v>
      </c>
      <c r="AK31" s="198">
        <v>98.07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497.74</v>
      </c>
      <c r="L32" s="198">
        <v>10.73</v>
      </c>
      <c r="M32" s="198">
        <v>58.59</v>
      </c>
      <c r="N32" s="198">
        <v>50.4</v>
      </c>
      <c r="O32" s="198">
        <v>71.2</v>
      </c>
      <c r="P32" s="198">
        <v>24.11</v>
      </c>
      <c r="Q32" s="198">
        <v>9.31</v>
      </c>
      <c r="R32" s="198">
        <v>9.0399999999999991</v>
      </c>
      <c r="S32" s="198">
        <v>11.26</v>
      </c>
      <c r="T32" s="198">
        <v>0</v>
      </c>
      <c r="U32" s="198">
        <v>60.34</v>
      </c>
      <c r="V32" s="198">
        <v>6.08</v>
      </c>
      <c r="W32" s="198">
        <v>19.8</v>
      </c>
      <c r="X32" s="198">
        <v>41.96</v>
      </c>
      <c r="Y32" s="198">
        <v>0</v>
      </c>
      <c r="Z32" s="198">
        <v>118.75</v>
      </c>
      <c r="AA32" s="198">
        <v>32.43</v>
      </c>
      <c r="AB32" s="198">
        <v>0</v>
      </c>
      <c r="AC32" s="198">
        <v>12.92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10</v>
      </c>
      <c r="AJ32" s="198">
        <v>0</v>
      </c>
      <c r="AK32" s="198">
        <v>98.07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497.74</v>
      </c>
      <c r="L33" s="198">
        <v>10.73</v>
      </c>
      <c r="M33" s="198">
        <v>58.59</v>
      </c>
      <c r="N33" s="198">
        <v>50.4</v>
      </c>
      <c r="O33" s="198">
        <v>71.2</v>
      </c>
      <c r="P33" s="198">
        <v>24.11</v>
      </c>
      <c r="Q33" s="198">
        <v>9.31</v>
      </c>
      <c r="R33" s="198">
        <v>9.0399999999999991</v>
      </c>
      <c r="S33" s="198">
        <v>11.26</v>
      </c>
      <c r="T33" s="198">
        <v>0</v>
      </c>
      <c r="U33" s="198">
        <v>60.34</v>
      </c>
      <c r="V33" s="198">
        <v>6.08</v>
      </c>
      <c r="W33" s="198">
        <v>19.8</v>
      </c>
      <c r="X33" s="198">
        <v>41.96</v>
      </c>
      <c r="Y33" s="198">
        <v>0</v>
      </c>
      <c r="Z33" s="198">
        <v>118.75</v>
      </c>
      <c r="AA33" s="198">
        <v>32.43</v>
      </c>
      <c r="AB33" s="198">
        <v>0</v>
      </c>
      <c r="AC33" s="198">
        <v>12.92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10</v>
      </c>
      <c r="AJ33" s="198">
        <v>0</v>
      </c>
      <c r="AK33" s="198">
        <v>98.07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497.74</v>
      </c>
      <c r="L34" s="198">
        <v>10.73</v>
      </c>
      <c r="M34" s="198">
        <v>58.59</v>
      </c>
      <c r="N34" s="198">
        <v>50.4</v>
      </c>
      <c r="O34" s="198">
        <v>71.2</v>
      </c>
      <c r="P34" s="198">
        <v>24.11</v>
      </c>
      <c r="Q34" s="198">
        <v>9.31</v>
      </c>
      <c r="R34" s="198">
        <v>9.0399999999999991</v>
      </c>
      <c r="S34" s="198">
        <v>11.26</v>
      </c>
      <c r="T34" s="198">
        <v>0</v>
      </c>
      <c r="U34" s="198">
        <v>60.34</v>
      </c>
      <c r="V34" s="198">
        <v>6.08</v>
      </c>
      <c r="W34" s="198">
        <v>19.8</v>
      </c>
      <c r="X34" s="198">
        <v>41.96</v>
      </c>
      <c r="Y34" s="198">
        <v>0</v>
      </c>
      <c r="Z34" s="198">
        <v>118.75</v>
      </c>
      <c r="AA34" s="198">
        <v>32.43</v>
      </c>
      <c r="AB34" s="198">
        <v>0</v>
      </c>
      <c r="AC34" s="198">
        <v>12.92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10</v>
      </c>
      <c r="AJ34" s="198">
        <v>0</v>
      </c>
      <c r="AK34" s="198">
        <v>98.07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497.74</v>
      </c>
      <c r="L35" s="198">
        <v>0</v>
      </c>
      <c r="M35" s="198">
        <v>58.59</v>
      </c>
      <c r="N35" s="198">
        <v>50.4</v>
      </c>
      <c r="O35" s="198">
        <v>71.2</v>
      </c>
      <c r="P35" s="198">
        <v>24.11</v>
      </c>
      <c r="Q35" s="198">
        <v>9.31</v>
      </c>
      <c r="R35" s="198">
        <v>9.0399999999999991</v>
      </c>
      <c r="S35" s="198">
        <v>11.26</v>
      </c>
      <c r="T35" s="198">
        <v>0</v>
      </c>
      <c r="U35" s="198">
        <v>60.34</v>
      </c>
      <c r="V35" s="198">
        <v>6.08</v>
      </c>
      <c r="W35" s="198">
        <v>19.8</v>
      </c>
      <c r="X35" s="198">
        <v>41.96</v>
      </c>
      <c r="Y35" s="198">
        <v>0</v>
      </c>
      <c r="Z35" s="198">
        <v>118.75</v>
      </c>
      <c r="AA35" s="198">
        <v>32.43</v>
      </c>
      <c r="AB35" s="198">
        <v>0</v>
      </c>
      <c r="AC35" s="198">
        <v>12.92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10</v>
      </c>
      <c r="AJ35" s="198">
        <v>0</v>
      </c>
      <c r="AK35" s="198">
        <v>76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497.74</v>
      </c>
      <c r="L36" s="198">
        <v>0</v>
      </c>
      <c r="M36" s="198">
        <v>58.59</v>
      </c>
      <c r="N36" s="198">
        <v>50.4</v>
      </c>
      <c r="O36" s="198">
        <v>71.2</v>
      </c>
      <c r="P36" s="198">
        <v>24.11</v>
      </c>
      <c r="Q36" s="198">
        <v>9.31</v>
      </c>
      <c r="R36" s="198">
        <v>9.0399999999999991</v>
      </c>
      <c r="S36" s="198">
        <v>11.26</v>
      </c>
      <c r="T36" s="198">
        <v>0</v>
      </c>
      <c r="U36" s="198">
        <v>60.34</v>
      </c>
      <c r="V36" s="198">
        <v>6.08</v>
      </c>
      <c r="W36" s="198">
        <v>19.8</v>
      </c>
      <c r="X36" s="198">
        <v>41.96</v>
      </c>
      <c r="Y36" s="198">
        <v>0</v>
      </c>
      <c r="Z36" s="198">
        <v>118.75</v>
      </c>
      <c r="AA36" s="198">
        <v>32.43</v>
      </c>
      <c r="AB36" s="198">
        <v>0</v>
      </c>
      <c r="AC36" s="198">
        <v>12.92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10</v>
      </c>
      <c r="AJ36" s="198">
        <v>0</v>
      </c>
      <c r="AK36" s="198">
        <v>76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497.74</v>
      </c>
      <c r="L37" s="198">
        <v>10.73</v>
      </c>
      <c r="M37" s="198">
        <v>58.59</v>
      </c>
      <c r="N37" s="198">
        <v>50.4</v>
      </c>
      <c r="O37" s="198">
        <v>71.2</v>
      </c>
      <c r="P37" s="198">
        <v>24.11</v>
      </c>
      <c r="Q37" s="198">
        <v>9.31</v>
      </c>
      <c r="R37" s="198">
        <v>9.0399999999999991</v>
      </c>
      <c r="S37" s="198">
        <v>11.26</v>
      </c>
      <c r="T37" s="198">
        <v>0</v>
      </c>
      <c r="U37" s="198">
        <v>60.34</v>
      </c>
      <c r="V37" s="198">
        <v>6.08</v>
      </c>
      <c r="W37" s="198">
        <v>19.8</v>
      </c>
      <c r="X37" s="198">
        <v>41.96</v>
      </c>
      <c r="Y37" s="198">
        <v>0</v>
      </c>
      <c r="Z37" s="198">
        <v>118.75</v>
      </c>
      <c r="AA37" s="198">
        <v>32.43</v>
      </c>
      <c r="AB37" s="198">
        <v>0</v>
      </c>
      <c r="AC37" s="198">
        <v>12.92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10</v>
      </c>
      <c r="AJ37" s="198">
        <v>0</v>
      </c>
      <c r="AK37" s="198">
        <v>98.07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497.74</v>
      </c>
      <c r="L38" s="198">
        <v>10.73</v>
      </c>
      <c r="M38" s="198">
        <v>58.59</v>
      </c>
      <c r="N38" s="198">
        <v>50.4</v>
      </c>
      <c r="O38" s="198">
        <v>71.2</v>
      </c>
      <c r="P38" s="198">
        <v>24.11</v>
      </c>
      <c r="Q38" s="198">
        <v>9.31</v>
      </c>
      <c r="R38" s="198">
        <v>9.0399999999999991</v>
      </c>
      <c r="S38" s="198">
        <v>11.26</v>
      </c>
      <c r="T38" s="198">
        <v>0</v>
      </c>
      <c r="U38" s="198">
        <v>60.34</v>
      </c>
      <c r="V38" s="198">
        <v>6.08</v>
      </c>
      <c r="W38" s="198">
        <v>19.8</v>
      </c>
      <c r="X38" s="198">
        <v>41.96</v>
      </c>
      <c r="Y38" s="198">
        <v>0</v>
      </c>
      <c r="Z38" s="198">
        <v>118.75</v>
      </c>
      <c r="AA38" s="198">
        <v>32.43</v>
      </c>
      <c r="AB38" s="198">
        <v>0</v>
      </c>
      <c r="AC38" s="198">
        <v>12.92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10</v>
      </c>
      <c r="AJ38" s="198">
        <v>0</v>
      </c>
      <c r="AK38" s="198">
        <v>98.07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497.74</v>
      </c>
      <c r="L39" s="198">
        <v>10.73</v>
      </c>
      <c r="M39" s="198">
        <v>58.59</v>
      </c>
      <c r="N39" s="198">
        <v>50.4</v>
      </c>
      <c r="O39" s="198">
        <v>71.2</v>
      </c>
      <c r="P39" s="198">
        <v>24.11</v>
      </c>
      <c r="Q39" s="198">
        <v>9.31</v>
      </c>
      <c r="R39" s="198">
        <v>9.0399999999999991</v>
      </c>
      <c r="S39" s="198">
        <v>11.26</v>
      </c>
      <c r="T39" s="198">
        <v>0</v>
      </c>
      <c r="U39" s="198">
        <v>60.34</v>
      </c>
      <c r="V39" s="198">
        <v>6.08</v>
      </c>
      <c r="W39" s="198">
        <v>19.8</v>
      </c>
      <c r="X39" s="198">
        <v>41.96</v>
      </c>
      <c r="Y39" s="198">
        <v>0</v>
      </c>
      <c r="Z39" s="198">
        <v>118.75</v>
      </c>
      <c r="AA39" s="198">
        <v>32.43</v>
      </c>
      <c r="AB39" s="198">
        <v>0</v>
      </c>
      <c r="AC39" s="198">
        <v>12.92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10</v>
      </c>
      <c r="AJ39" s="198">
        <v>0</v>
      </c>
      <c r="AK39" s="198">
        <v>98.07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497.74</v>
      </c>
      <c r="L40" s="198">
        <v>10.73</v>
      </c>
      <c r="M40" s="198">
        <v>58.59</v>
      </c>
      <c r="N40" s="198">
        <v>50.4</v>
      </c>
      <c r="O40" s="198">
        <v>71.2</v>
      </c>
      <c r="P40" s="198">
        <v>24.11</v>
      </c>
      <c r="Q40" s="198">
        <v>9.31</v>
      </c>
      <c r="R40" s="198">
        <v>9.0399999999999991</v>
      </c>
      <c r="S40" s="198">
        <v>11.26</v>
      </c>
      <c r="T40" s="198">
        <v>0</v>
      </c>
      <c r="U40" s="198">
        <v>60.34</v>
      </c>
      <c r="V40" s="198">
        <v>6.08</v>
      </c>
      <c r="W40" s="198">
        <v>19.8</v>
      </c>
      <c r="X40" s="198">
        <v>41.96</v>
      </c>
      <c r="Y40" s="198">
        <v>0</v>
      </c>
      <c r="Z40" s="198">
        <v>118.75</v>
      </c>
      <c r="AA40" s="198">
        <v>32.43</v>
      </c>
      <c r="AB40" s="198">
        <v>0</v>
      </c>
      <c r="AC40" s="198">
        <v>12.92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10</v>
      </c>
      <c r="AJ40" s="198">
        <v>0</v>
      </c>
      <c r="AK40" s="198">
        <v>98.07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497.74</v>
      </c>
      <c r="L41" s="198">
        <v>10.73</v>
      </c>
      <c r="M41" s="198">
        <v>58.59</v>
      </c>
      <c r="N41" s="198">
        <v>50.4</v>
      </c>
      <c r="O41" s="198">
        <v>71.2</v>
      </c>
      <c r="P41" s="198">
        <v>24.11</v>
      </c>
      <c r="Q41" s="198">
        <v>9.31</v>
      </c>
      <c r="R41" s="198">
        <v>9.0399999999999991</v>
      </c>
      <c r="S41" s="198">
        <v>11.26</v>
      </c>
      <c r="T41" s="198">
        <v>0</v>
      </c>
      <c r="U41" s="198">
        <v>60.34</v>
      </c>
      <c r="V41" s="198">
        <v>6.08</v>
      </c>
      <c r="W41" s="198">
        <v>19.8</v>
      </c>
      <c r="X41" s="198">
        <v>41.96</v>
      </c>
      <c r="Y41" s="198">
        <v>0</v>
      </c>
      <c r="Z41" s="198">
        <v>118.75</v>
      </c>
      <c r="AA41" s="198">
        <v>32.43</v>
      </c>
      <c r="AB41" s="198">
        <v>0</v>
      </c>
      <c r="AC41" s="198">
        <v>12.92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10</v>
      </c>
      <c r="AJ41" s="198">
        <v>0</v>
      </c>
      <c r="AK41" s="198">
        <v>98.07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497.74</v>
      </c>
      <c r="L42" s="198">
        <v>10.73</v>
      </c>
      <c r="M42" s="198">
        <v>58.59</v>
      </c>
      <c r="N42" s="198">
        <v>50.4</v>
      </c>
      <c r="O42" s="198">
        <v>71.2</v>
      </c>
      <c r="P42" s="198">
        <v>24.11</v>
      </c>
      <c r="Q42" s="198">
        <v>9.31</v>
      </c>
      <c r="R42" s="198">
        <v>9.0399999999999991</v>
      </c>
      <c r="S42" s="198">
        <v>11.26</v>
      </c>
      <c r="T42" s="198">
        <v>0</v>
      </c>
      <c r="U42" s="198">
        <v>60.34</v>
      </c>
      <c r="V42" s="198">
        <v>6.08</v>
      </c>
      <c r="W42" s="198">
        <v>19.8</v>
      </c>
      <c r="X42" s="198">
        <v>41.96</v>
      </c>
      <c r="Y42" s="198">
        <v>0</v>
      </c>
      <c r="Z42" s="198">
        <v>118.75</v>
      </c>
      <c r="AA42" s="198">
        <v>32.43</v>
      </c>
      <c r="AB42" s="198">
        <v>0</v>
      </c>
      <c r="AC42" s="198">
        <v>12.92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10</v>
      </c>
      <c r="AJ42" s="198">
        <v>0</v>
      </c>
      <c r="AK42" s="198">
        <v>98.07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497.74</v>
      </c>
      <c r="L43" s="198">
        <v>10.73</v>
      </c>
      <c r="M43" s="198">
        <v>58.59</v>
      </c>
      <c r="N43" s="198">
        <v>50.4</v>
      </c>
      <c r="O43" s="198">
        <v>71.2</v>
      </c>
      <c r="P43" s="198">
        <v>24.11</v>
      </c>
      <c r="Q43" s="198">
        <v>9.31</v>
      </c>
      <c r="R43" s="198">
        <v>9.0399999999999991</v>
      </c>
      <c r="S43" s="198">
        <v>11.26</v>
      </c>
      <c r="T43" s="198">
        <v>0</v>
      </c>
      <c r="U43" s="198">
        <v>60.34</v>
      </c>
      <c r="V43" s="198">
        <v>6.08</v>
      </c>
      <c r="W43" s="198">
        <v>19.8</v>
      </c>
      <c r="X43" s="198">
        <v>41.96</v>
      </c>
      <c r="Y43" s="198">
        <v>0</v>
      </c>
      <c r="Z43" s="198">
        <v>118.75</v>
      </c>
      <c r="AA43" s="198">
        <v>32.43</v>
      </c>
      <c r="AB43" s="198">
        <v>0</v>
      </c>
      <c r="AC43" s="198">
        <v>12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10</v>
      </c>
      <c r="AJ43" s="198">
        <v>0</v>
      </c>
      <c r="AK43" s="198">
        <v>96.52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497.74</v>
      </c>
      <c r="L44" s="198">
        <v>10.73</v>
      </c>
      <c r="M44" s="198">
        <v>58.59</v>
      </c>
      <c r="N44" s="198">
        <v>50.4</v>
      </c>
      <c r="O44" s="198">
        <v>71.2</v>
      </c>
      <c r="P44" s="198">
        <v>24.11</v>
      </c>
      <c r="Q44" s="198">
        <v>9.31</v>
      </c>
      <c r="R44" s="198">
        <v>9.0399999999999991</v>
      </c>
      <c r="S44" s="198">
        <v>11.26</v>
      </c>
      <c r="T44" s="198">
        <v>0</v>
      </c>
      <c r="U44" s="198">
        <v>60.34</v>
      </c>
      <c r="V44" s="198">
        <v>6.08</v>
      </c>
      <c r="W44" s="198">
        <v>19.8</v>
      </c>
      <c r="X44" s="198">
        <v>41.96</v>
      </c>
      <c r="Y44" s="198">
        <v>0</v>
      </c>
      <c r="Z44" s="198">
        <v>118.75</v>
      </c>
      <c r="AA44" s="198">
        <v>32.43</v>
      </c>
      <c r="AB44" s="198">
        <v>0</v>
      </c>
      <c r="AC44" s="198">
        <v>12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9.8800000000000008</v>
      </c>
      <c r="AJ44" s="198">
        <v>0</v>
      </c>
      <c r="AK44" s="198">
        <v>96.52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497.74</v>
      </c>
      <c r="L45" s="198">
        <v>10.73</v>
      </c>
      <c r="M45" s="198">
        <v>58.59</v>
      </c>
      <c r="N45" s="198">
        <v>50.4</v>
      </c>
      <c r="O45" s="198">
        <v>71.2</v>
      </c>
      <c r="P45" s="198">
        <v>24.11</v>
      </c>
      <c r="Q45" s="198">
        <v>9.31</v>
      </c>
      <c r="R45" s="198">
        <v>9.0399999999999991</v>
      </c>
      <c r="S45" s="198">
        <v>11.26</v>
      </c>
      <c r="T45" s="198">
        <v>0</v>
      </c>
      <c r="U45" s="198">
        <v>60.34</v>
      </c>
      <c r="V45" s="198">
        <v>6.08</v>
      </c>
      <c r="W45" s="198">
        <v>19.8</v>
      </c>
      <c r="X45" s="198">
        <v>41.96</v>
      </c>
      <c r="Y45" s="198">
        <v>0</v>
      </c>
      <c r="Z45" s="198">
        <v>118.75</v>
      </c>
      <c r="AA45" s="198">
        <v>32.43</v>
      </c>
      <c r="AB45" s="198">
        <v>0</v>
      </c>
      <c r="AC45" s="198">
        <v>12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9.8800000000000008</v>
      </c>
      <c r="AJ45" s="198">
        <v>0</v>
      </c>
      <c r="AK45" s="198">
        <v>96.52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497.74</v>
      </c>
      <c r="L46" s="198">
        <v>10.73</v>
      </c>
      <c r="M46" s="198">
        <v>58.59</v>
      </c>
      <c r="N46" s="198">
        <v>50.4</v>
      </c>
      <c r="O46" s="198">
        <v>71.2</v>
      </c>
      <c r="P46" s="198">
        <v>24.11</v>
      </c>
      <c r="Q46" s="198">
        <v>9.31</v>
      </c>
      <c r="R46" s="198">
        <v>9.0399999999999991</v>
      </c>
      <c r="S46" s="198">
        <v>11.26</v>
      </c>
      <c r="T46" s="198">
        <v>0</v>
      </c>
      <c r="U46" s="198">
        <v>60.34</v>
      </c>
      <c r="V46" s="198">
        <v>6.08</v>
      </c>
      <c r="W46" s="198">
        <v>19.8</v>
      </c>
      <c r="X46" s="198">
        <v>41.96</v>
      </c>
      <c r="Y46" s="198">
        <v>0</v>
      </c>
      <c r="Z46" s="198">
        <v>118.75</v>
      </c>
      <c r="AA46" s="198">
        <v>32.43</v>
      </c>
      <c r="AB46" s="198">
        <v>0</v>
      </c>
      <c r="AC46" s="198">
        <v>12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10</v>
      </c>
      <c r="AJ46" s="198">
        <v>0</v>
      </c>
      <c r="AK46" s="198">
        <v>96.52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497.74</v>
      </c>
      <c r="L47" s="198">
        <v>10.73</v>
      </c>
      <c r="M47" s="198">
        <v>58.59</v>
      </c>
      <c r="N47" s="198">
        <v>50.4</v>
      </c>
      <c r="O47" s="198">
        <v>71.2</v>
      </c>
      <c r="P47" s="198">
        <v>24.11</v>
      </c>
      <c r="Q47" s="198">
        <v>9.31</v>
      </c>
      <c r="R47" s="198">
        <v>9.0399999999999991</v>
      </c>
      <c r="S47" s="198">
        <v>11.26</v>
      </c>
      <c r="T47" s="198">
        <v>0</v>
      </c>
      <c r="U47" s="198">
        <v>60.34</v>
      </c>
      <c r="V47" s="198">
        <v>6.08</v>
      </c>
      <c r="W47" s="198">
        <v>19.8</v>
      </c>
      <c r="X47" s="198">
        <v>41.96</v>
      </c>
      <c r="Y47" s="198">
        <v>0</v>
      </c>
      <c r="Z47" s="198">
        <v>118.75</v>
      </c>
      <c r="AA47" s="198">
        <v>32.43</v>
      </c>
      <c r="AB47" s="198">
        <v>0</v>
      </c>
      <c r="AC47" s="198">
        <v>18.23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12.89</v>
      </c>
      <c r="AJ47" s="198">
        <v>0</v>
      </c>
      <c r="AK47" s="198">
        <v>99.28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497.74</v>
      </c>
      <c r="L48" s="198">
        <v>10.73</v>
      </c>
      <c r="M48" s="198">
        <v>58.59</v>
      </c>
      <c r="N48" s="198">
        <v>50.4</v>
      </c>
      <c r="O48" s="198">
        <v>71.2</v>
      </c>
      <c r="P48" s="198">
        <v>24.11</v>
      </c>
      <c r="Q48" s="198">
        <v>9.31</v>
      </c>
      <c r="R48" s="198">
        <v>9.0399999999999991</v>
      </c>
      <c r="S48" s="198">
        <v>11.26</v>
      </c>
      <c r="T48" s="198">
        <v>0</v>
      </c>
      <c r="U48" s="198">
        <v>60.34</v>
      </c>
      <c r="V48" s="198">
        <v>6.08</v>
      </c>
      <c r="W48" s="198">
        <v>19.8</v>
      </c>
      <c r="X48" s="198">
        <v>41.96</v>
      </c>
      <c r="Y48" s="198">
        <v>0</v>
      </c>
      <c r="Z48" s="198">
        <v>118.75</v>
      </c>
      <c r="AA48" s="198">
        <v>32.43</v>
      </c>
      <c r="AB48" s="198">
        <v>0</v>
      </c>
      <c r="AC48" s="198">
        <v>18.23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12.89</v>
      </c>
      <c r="AJ48" s="198">
        <v>0</v>
      </c>
      <c r="AK48" s="198">
        <v>99.28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497.74</v>
      </c>
      <c r="L49" s="198">
        <v>9.2100000000000009</v>
      </c>
      <c r="M49" s="198">
        <v>58.59</v>
      </c>
      <c r="N49" s="198">
        <v>50.4</v>
      </c>
      <c r="O49" s="198">
        <v>71.2</v>
      </c>
      <c r="P49" s="198">
        <v>24.11</v>
      </c>
      <c r="Q49" s="198">
        <v>9.31</v>
      </c>
      <c r="R49" s="198">
        <v>9.0399999999999991</v>
      </c>
      <c r="S49" s="198">
        <v>11.26</v>
      </c>
      <c r="T49" s="198">
        <v>0</v>
      </c>
      <c r="U49" s="198">
        <v>60.34</v>
      </c>
      <c r="V49" s="198">
        <v>6.08</v>
      </c>
      <c r="W49" s="198">
        <v>19.8</v>
      </c>
      <c r="X49" s="198">
        <v>41.96</v>
      </c>
      <c r="Y49" s="198">
        <v>0</v>
      </c>
      <c r="Z49" s="198">
        <v>118.75</v>
      </c>
      <c r="AA49" s="198">
        <v>32.43</v>
      </c>
      <c r="AB49" s="198">
        <v>0</v>
      </c>
      <c r="AC49" s="198">
        <v>12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9.99</v>
      </c>
      <c r="AJ49" s="198">
        <v>0</v>
      </c>
      <c r="AK49" s="198">
        <v>76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497.74</v>
      </c>
      <c r="L50" s="198">
        <v>9.2100000000000009</v>
      </c>
      <c r="M50" s="198">
        <v>58.59</v>
      </c>
      <c r="N50" s="198">
        <v>50.4</v>
      </c>
      <c r="O50" s="198">
        <v>71.2</v>
      </c>
      <c r="P50" s="198">
        <v>24.11</v>
      </c>
      <c r="Q50" s="198">
        <v>9.31</v>
      </c>
      <c r="R50" s="198">
        <v>9.0399999999999991</v>
      </c>
      <c r="S50" s="198">
        <v>11.26</v>
      </c>
      <c r="T50" s="198">
        <v>0</v>
      </c>
      <c r="U50" s="198">
        <v>60.34</v>
      </c>
      <c r="V50" s="198">
        <v>6.08</v>
      </c>
      <c r="W50" s="198">
        <v>19.8</v>
      </c>
      <c r="X50" s="198">
        <v>41.96</v>
      </c>
      <c r="Y50" s="198">
        <v>0</v>
      </c>
      <c r="Z50" s="198">
        <v>118.75</v>
      </c>
      <c r="AA50" s="198">
        <v>32.43</v>
      </c>
      <c r="AB50" s="198">
        <v>0</v>
      </c>
      <c r="AC50" s="198">
        <v>10.5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4.8</v>
      </c>
      <c r="AJ50" s="198">
        <v>0</v>
      </c>
      <c r="AK50" s="198">
        <v>76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408.03</v>
      </c>
      <c r="L51" s="198">
        <v>0</v>
      </c>
      <c r="M51" s="198">
        <v>58.59</v>
      </c>
      <c r="N51" s="198">
        <v>50.4</v>
      </c>
      <c r="O51" s="198">
        <v>71.2</v>
      </c>
      <c r="P51" s="198">
        <v>24.11</v>
      </c>
      <c r="Q51" s="198">
        <v>9.31</v>
      </c>
      <c r="R51" s="198">
        <v>9.0399999999999991</v>
      </c>
      <c r="S51" s="198">
        <v>11.26</v>
      </c>
      <c r="T51" s="198">
        <v>0</v>
      </c>
      <c r="U51" s="198">
        <v>60.34</v>
      </c>
      <c r="V51" s="198">
        <v>6.08</v>
      </c>
      <c r="W51" s="198">
        <v>19.8</v>
      </c>
      <c r="X51" s="198">
        <v>41.96</v>
      </c>
      <c r="Y51" s="198">
        <v>0</v>
      </c>
      <c r="Z51" s="198">
        <v>118.75</v>
      </c>
      <c r="AA51" s="198">
        <v>32.43</v>
      </c>
      <c r="AB51" s="198">
        <v>0</v>
      </c>
      <c r="AC51" s="198">
        <v>10.199999999999999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5.6</v>
      </c>
      <c r="AJ51" s="198">
        <v>0</v>
      </c>
      <c r="AK51" s="198">
        <v>76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419.69</v>
      </c>
      <c r="L52" s="198">
        <v>0</v>
      </c>
      <c r="M52" s="198">
        <v>58.59</v>
      </c>
      <c r="N52" s="198">
        <v>50.4</v>
      </c>
      <c r="O52" s="198">
        <v>71.2</v>
      </c>
      <c r="P52" s="198">
        <v>24.11</v>
      </c>
      <c r="Q52" s="198">
        <v>9.31</v>
      </c>
      <c r="R52" s="198">
        <v>9.0399999999999991</v>
      </c>
      <c r="S52" s="198">
        <v>11.26</v>
      </c>
      <c r="T52" s="198">
        <v>0</v>
      </c>
      <c r="U52" s="198">
        <v>60.34</v>
      </c>
      <c r="V52" s="198">
        <v>6.08</v>
      </c>
      <c r="W52" s="198">
        <v>19.8</v>
      </c>
      <c r="X52" s="198">
        <v>41.96</v>
      </c>
      <c r="Y52" s="198">
        <v>0</v>
      </c>
      <c r="Z52" s="198">
        <v>118.75</v>
      </c>
      <c r="AA52" s="198">
        <v>32.43</v>
      </c>
      <c r="AB52" s="198">
        <v>0</v>
      </c>
      <c r="AC52" s="198">
        <v>10.199999999999999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5.6</v>
      </c>
      <c r="AJ52" s="198">
        <v>0</v>
      </c>
      <c r="AK52" s="198">
        <v>76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390.54</v>
      </c>
      <c r="L53" s="198">
        <v>0</v>
      </c>
      <c r="M53" s="198">
        <v>58.59</v>
      </c>
      <c r="N53" s="198">
        <v>50.4</v>
      </c>
      <c r="O53" s="198">
        <v>71.2</v>
      </c>
      <c r="P53" s="198">
        <v>24.11</v>
      </c>
      <c r="Q53" s="198">
        <v>9.31</v>
      </c>
      <c r="R53" s="198">
        <v>9.0399999999999991</v>
      </c>
      <c r="S53" s="198">
        <v>11.26</v>
      </c>
      <c r="T53" s="198">
        <v>0</v>
      </c>
      <c r="U53" s="198">
        <v>60.34</v>
      </c>
      <c r="V53" s="198">
        <v>6.08</v>
      </c>
      <c r="W53" s="198">
        <v>19.8</v>
      </c>
      <c r="X53" s="198">
        <v>41.96</v>
      </c>
      <c r="Y53" s="198">
        <v>0</v>
      </c>
      <c r="Z53" s="198">
        <v>118.75</v>
      </c>
      <c r="AA53" s="198">
        <v>32.43</v>
      </c>
      <c r="AB53" s="198">
        <v>0</v>
      </c>
      <c r="AC53" s="198">
        <v>9.07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4.67</v>
      </c>
      <c r="AJ53" s="198">
        <v>0</v>
      </c>
      <c r="AK53" s="198">
        <v>76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355.57</v>
      </c>
      <c r="L54" s="198">
        <v>0</v>
      </c>
      <c r="M54" s="198">
        <v>58.59</v>
      </c>
      <c r="N54" s="198">
        <v>50.4</v>
      </c>
      <c r="O54" s="198">
        <v>71.2</v>
      </c>
      <c r="P54" s="198">
        <v>24.11</v>
      </c>
      <c r="Q54" s="198">
        <v>9.31</v>
      </c>
      <c r="R54" s="198">
        <v>9.0399999999999991</v>
      </c>
      <c r="S54" s="198">
        <v>11.26</v>
      </c>
      <c r="T54" s="198">
        <v>0</v>
      </c>
      <c r="U54" s="198">
        <v>60.34</v>
      </c>
      <c r="V54" s="198">
        <v>6.08</v>
      </c>
      <c r="W54" s="198">
        <v>19.8</v>
      </c>
      <c r="X54" s="198">
        <v>41.96</v>
      </c>
      <c r="Y54" s="198">
        <v>0</v>
      </c>
      <c r="Z54" s="198">
        <v>118.75</v>
      </c>
      <c r="AA54" s="198">
        <v>32.43</v>
      </c>
      <c r="AB54" s="198">
        <v>0</v>
      </c>
      <c r="AC54" s="198">
        <v>8.8000000000000007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4.67</v>
      </c>
      <c r="AJ54" s="198">
        <v>0</v>
      </c>
      <c r="AK54" s="198">
        <v>76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354.6</v>
      </c>
      <c r="L55" s="198">
        <v>0</v>
      </c>
      <c r="M55" s="198">
        <v>58.59</v>
      </c>
      <c r="N55" s="198">
        <v>50.4</v>
      </c>
      <c r="O55" s="198">
        <v>71.2</v>
      </c>
      <c r="P55" s="198">
        <v>24.11</v>
      </c>
      <c r="Q55" s="198">
        <v>9.31</v>
      </c>
      <c r="R55" s="198">
        <v>9.0399999999999991</v>
      </c>
      <c r="S55" s="198">
        <v>11.26</v>
      </c>
      <c r="T55" s="198">
        <v>0</v>
      </c>
      <c r="U55" s="198">
        <v>60.34</v>
      </c>
      <c r="V55" s="198">
        <v>6.08</v>
      </c>
      <c r="W55" s="198">
        <v>19.8</v>
      </c>
      <c r="X55" s="198">
        <v>41.96</v>
      </c>
      <c r="Y55" s="198">
        <v>0</v>
      </c>
      <c r="Z55" s="198">
        <v>118.75</v>
      </c>
      <c r="AA55" s="198">
        <v>32.43</v>
      </c>
      <c r="AB55" s="198">
        <v>0</v>
      </c>
      <c r="AC55" s="198">
        <v>8.8000000000000007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4.67</v>
      </c>
      <c r="AJ55" s="198">
        <v>0</v>
      </c>
      <c r="AK55" s="198">
        <v>76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364.31</v>
      </c>
      <c r="L56" s="198">
        <v>0</v>
      </c>
      <c r="M56" s="198">
        <v>58.59</v>
      </c>
      <c r="N56" s="198">
        <v>50.4</v>
      </c>
      <c r="O56" s="198">
        <v>71.2</v>
      </c>
      <c r="P56" s="198">
        <v>24.11</v>
      </c>
      <c r="Q56" s="198">
        <v>9.31</v>
      </c>
      <c r="R56" s="198">
        <v>9.0399999999999991</v>
      </c>
      <c r="S56" s="198">
        <v>11.26</v>
      </c>
      <c r="T56" s="198">
        <v>0</v>
      </c>
      <c r="U56" s="198">
        <v>60.34</v>
      </c>
      <c r="V56" s="198">
        <v>6.08</v>
      </c>
      <c r="W56" s="198">
        <v>19.8</v>
      </c>
      <c r="X56" s="198">
        <v>41.96</v>
      </c>
      <c r="Y56" s="198">
        <v>0</v>
      </c>
      <c r="Z56" s="198">
        <v>118.75</v>
      </c>
      <c r="AA56" s="198">
        <v>32.43</v>
      </c>
      <c r="AB56" s="198">
        <v>0</v>
      </c>
      <c r="AC56" s="198">
        <v>8.8000000000000007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4.67</v>
      </c>
      <c r="AJ56" s="198">
        <v>0</v>
      </c>
      <c r="AK56" s="198">
        <v>76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417.75</v>
      </c>
      <c r="L57" s="198">
        <v>9.2100000000000009</v>
      </c>
      <c r="M57" s="198">
        <v>58.59</v>
      </c>
      <c r="N57" s="198">
        <v>50.4</v>
      </c>
      <c r="O57" s="198">
        <v>71.2</v>
      </c>
      <c r="P57" s="198">
        <v>24.11</v>
      </c>
      <c r="Q57" s="198">
        <v>9.31</v>
      </c>
      <c r="R57" s="198">
        <v>9.0399999999999991</v>
      </c>
      <c r="S57" s="198">
        <v>11.26</v>
      </c>
      <c r="T57" s="198">
        <v>0</v>
      </c>
      <c r="U57" s="198">
        <v>60.34</v>
      </c>
      <c r="V57" s="198">
        <v>6.08</v>
      </c>
      <c r="W57" s="198">
        <v>19.8</v>
      </c>
      <c r="X57" s="198">
        <v>41.96</v>
      </c>
      <c r="Y57" s="198">
        <v>0</v>
      </c>
      <c r="Z57" s="198">
        <v>118.75</v>
      </c>
      <c r="AA57" s="198">
        <v>32.43</v>
      </c>
      <c r="AB57" s="198">
        <v>0</v>
      </c>
      <c r="AC57" s="198">
        <v>8.8000000000000007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4</v>
      </c>
      <c r="AJ57" s="198">
        <v>0</v>
      </c>
      <c r="AK57" s="198">
        <v>93.4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466.32</v>
      </c>
      <c r="L58" s="198">
        <v>9.2100000000000009</v>
      </c>
      <c r="M58" s="198">
        <v>58.59</v>
      </c>
      <c r="N58" s="198">
        <v>50.4</v>
      </c>
      <c r="O58" s="198">
        <v>71.2</v>
      </c>
      <c r="P58" s="198">
        <v>24.11</v>
      </c>
      <c r="Q58" s="198">
        <v>9.31</v>
      </c>
      <c r="R58" s="198">
        <v>9.0399999999999991</v>
      </c>
      <c r="S58" s="198">
        <v>11.26</v>
      </c>
      <c r="T58" s="198">
        <v>0</v>
      </c>
      <c r="U58" s="198">
        <v>60.34</v>
      </c>
      <c r="V58" s="198">
        <v>6.08</v>
      </c>
      <c r="W58" s="198">
        <v>19.8</v>
      </c>
      <c r="X58" s="198">
        <v>41.96</v>
      </c>
      <c r="Y58" s="198">
        <v>0</v>
      </c>
      <c r="Z58" s="198">
        <v>118.75</v>
      </c>
      <c r="AA58" s="198">
        <v>32.43</v>
      </c>
      <c r="AB58" s="198">
        <v>0</v>
      </c>
      <c r="AC58" s="198">
        <v>8.8000000000000007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4.67</v>
      </c>
      <c r="AJ58" s="198">
        <v>0</v>
      </c>
      <c r="AK58" s="198">
        <v>93.4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497.74</v>
      </c>
      <c r="L59" s="198">
        <v>9.2100000000000009</v>
      </c>
      <c r="M59" s="198">
        <v>58.59</v>
      </c>
      <c r="N59" s="198">
        <v>50.4</v>
      </c>
      <c r="O59" s="198">
        <v>71.2</v>
      </c>
      <c r="P59" s="198">
        <v>24.11</v>
      </c>
      <c r="Q59" s="198">
        <v>9.31</v>
      </c>
      <c r="R59" s="198">
        <v>9.0399999999999991</v>
      </c>
      <c r="S59" s="198">
        <v>11.26</v>
      </c>
      <c r="T59" s="198">
        <v>0</v>
      </c>
      <c r="U59" s="198">
        <v>60.34</v>
      </c>
      <c r="V59" s="198">
        <v>6.08</v>
      </c>
      <c r="W59" s="198">
        <v>19.8</v>
      </c>
      <c r="X59" s="198">
        <v>41.96</v>
      </c>
      <c r="Y59" s="198">
        <v>0</v>
      </c>
      <c r="Z59" s="198">
        <v>118.75</v>
      </c>
      <c r="AA59" s="198">
        <v>32.43</v>
      </c>
      <c r="AB59" s="198">
        <v>0</v>
      </c>
      <c r="AC59" s="198">
        <v>8.8000000000000007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4.67</v>
      </c>
      <c r="AJ59" s="198">
        <v>0</v>
      </c>
      <c r="AK59" s="198">
        <v>93.4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497.74</v>
      </c>
      <c r="L60" s="198">
        <v>9.2100000000000009</v>
      </c>
      <c r="M60" s="198">
        <v>58.59</v>
      </c>
      <c r="N60" s="198">
        <v>50.4</v>
      </c>
      <c r="O60" s="198">
        <v>71.2</v>
      </c>
      <c r="P60" s="198">
        <v>24.11</v>
      </c>
      <c r="Q60" s="198">
        <v>9.31</v>
      </c>
      <c r="R60" s="198">
        <v>9.0399999999999991</v>
      </c>
      <c r="S60" s="198">
        <v>11.26</v>
      </c>
      <c r="T60" s="198">
        <v>0</v>
      </c>
      <c r="U60" s="198">
        <v>60.34</v>
      </c>
      <c r="V60" s="198">
        <v>6.08</v>
      </c>
      <c r="W60" s="198">
        <v>19.8</v>
      </c>
      <c r="X60" s="198">
        <v>41.96</v>
      </c>
      <c r="Y60" s="198">
        <v>0</v>
      </c>
      <c r="Z60" s="198">
        <v>118.75</v>
      </c>
      <c r="AA60" s="198">
        <v>32.43</v>
      </c>
      <c r="AB60" s="198">
        <v>0</v>
      </c>
      <c r="AC60" s="198">
        <v>8.8000000000000007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4.67</v>
      </c>
      <c r="AJ60" s="198">
        <v>0</v>
      </c>
      <c r="AK60" s="198">
        <v>93.4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2.65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497.74</v>
      </c>
      <c r="L61" s="198">
        <v>9.2100000000000009</v>
      </c>
      <c r="M61" s="198">
        <v>58.59</v>
      </c>
      <c r="N61" s="198">
        <v>50.4</v>
      </c>
      <c r="O61" s="198">
        <v>71.2</v>
      </c>
      <c r="P61" s="198">
        <v>24.11</v>
      </c>
      <c r="Q61" s="198">
        <v>9.31</v>
      </c>
      <c r="R61" s="198">
        <v>9.0399999999999991</v>
      </c>
      <c r="S61" s="198">
        <v>11.26</v>
      </c>
      <c r="T61" s="198">
        <v>0</v>
      </c>
      <c r="U61" s="198">
        <v>60.34</v>
      </c>
      <c r="V61" s="198">
        <v>6.08</v>
      </c>
      <c r="W61" s="198">
        <v>19.8</v>
      </c>
      <c r="X61" s="198">
        <v>41.96</v>
      </c>
      <c r="Y61" s="198">
        <v>0</v>
      </c>
      <c r="Z61" s="198">
        <v>118.75</v>
      </c>
      <c r="AA61" s="198">
        <v>32.43</v>
      </c>
      <c r="AB61" s="198">
        <v>0</v>
      </c>
      <c r="AC61" s="198">
        <v>8.8000000000000007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4.67</v>
      </c>
      <c r="AJ61" s="198">
        <v>0</v>
      </c>
      <c r="AK61" s="198">
        <v>93.4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2.65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497.74</v>
      </c>
      <c r="L62" s="198">
        <v>9.2100000000000009</v>
      </c>
      <c r="M62" s="198">
        <v>58.59</v>
      </c>
      <c r="N62" s="198">
        <v>50.4</v>
      </c>
      <c r="O62" s="198">
        <v>71.2</v>
      </c>
      <c r="P62" s="198">
        <v>24.11</v>
      </c>
      <c r="Q62" s="198">
        <v>9.31</v>
      </c>
      <c r="R62" s="198">
        <v>9.0399999999999991</v>
      </c>
      <c r="S62" s="198">
        <v>11.26</v>
      </c>
      <c r="T62" s="198">
        <v>0</v>
      </c>
      <c r="U62" s="198">
        <v>60.34</v>
      </c>
      <c r="V62" s="198">
        <v>6.08</v>
      </c>
      <c r="W62" s="198">
        <v>19.8</v>
      </c>
      <c r="X62" s="198">
        <v>41.96</v>
      </c>
      <c r="Y62" s="198">
        <v>0</v>
      </c>
      <c r="Z62" s="198">
        <v>118.75</v>
      </c>
      <c r="AA62" s="198">
        <v>32.43</v>
      </c>
      <c r="AB62" s="198">
        <v>0</v>
      </c>
      <c r="AC62" s="198">
        <v>8.8000000000000007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4.67</v>
      </c>
      <c r="AJ62" s="198">
        <v>0</v>
      </c>
      <c r="AK62" s="198">
        <v>93.4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2.65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497.74</v>
      </c>
      <c r="L63" s="198">
        <v>9.2100000000000009</v>
      </c>
      <c r="M63" s="198">
        <v>58.59</v>
      </c>
      <c r="N63" s="198">
        <v>50.4</v>
      </c>
      <c r="O63" s="198">
        <v>71.2</v>
      </c>
      <c r="P63" s="198">
        <v>24.11</v>
      </c>
      <c r="Q63" s="198">
        <v>9.31</v>
      </c>
      <c r="R63" s="198">
        <v>9.0399999999999991</v>
      </c>
      <c r="S63" s="198">
        <v>11.26</v>
      </c>
      <c r="T63" s="198">
        <v>0</v>
      </c>
      <c r="U63" s="198">
        <v>60.34</v>
      </c>
      <c r="V63" s="198">
        <v>6.08</v>
      </c>
      <c r="W63" s="198">
        <v>19.8</v>
      </c>
      <c r="X63" s="198">
        <v>41.96</v>
      </c>
      <c r="Y63" s="198">
        <v>0</v>
      </c>
      <c r="Z63" s="198">
        <v>118.75</v>
      </c>
      <c r="AA63" s="198">
        <v>32.43</v>
      </c>
      <c r="AB63" s="198">
        <v>0</v>
      </c>
      <c r="AC63" s="198">
        <v>8.8000000000000007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3.33</v>
      </c>
      <c r="AJ63" s="198">
        <v>0</v>
      </c>
      <c r="AK63" s="198">
        <v>93.4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39</v>
      </c>
      <c r="AR63" s="198">
        <v>0</v>
      </c>
      <c r="AS63" s="198">
        <v>0</v>
      </c>
      <c r="AT63" s="198">
        <v>5.09</v>
      </c>
    </row>
    <row r="64" spans="1:46">
      <c r="A64" t="s">
        <v>106</v>
      </c>
      <c r="B64" s="198">
        <v>0</v>
      </c>
      <c r="C64" s="198">
        <v>0</v>
      </c>
      <c r="D64" s="198">
        <v>2.65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497.74</v>
      </c>
      <c r="L64" s="198">
        <v>9.2100000000000009</v>
      </c>
      <c r="M64" s="198">
        <v>58.59</v>
      </c>
      <c r="N64" s="198">
        <v>50.4</v>
      </c>
      <c r="O64" s="198">
        <v>71.2</v>
      </c>
      <c r="P64" s="198">
        <v>24.11</v>
      </c>
      <c r="Q64" s="198">
        <v>9.31</v>
      </c>
      <c r="R64" s="198">
        <v>9.0399999999999991</v>
      </c>
      <c r="S64" s="198">
        <v>11.26</v>
      </c>
      <c r="T64" s="198">
        <v>0</v>
      </c>
      <c r="U64" s="198">
        <v>60.34</v>
      </c>
      <c r="V64" s="198">
        <v>6.08</v>
      </c>
      <c r="W64" s="198">
        <v>19.8</v>
      </c>
      <c r="X64" s="198">
        <v>41.96</v>
      </c>
      <c r="Y64" s="198">
        <v>0</v>
      </c>
      <c r="Z64" s="198">
        <v>118.75</v>
      </c>
      <c r="AA64" s="198">
        <v>32.43</v>
      </c>
      <c r="AB64" s="198">
        <v>0</v>
      </c>
      <c r="AC64" s="198">
        <v>8.8000000000000007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3.33</v>
      </c>
      <c r="AJ64" s="198">
        <v>0</v>
      </c>
      <c r="AK64" s="198">
        <v>93.4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39</v>
      </c>
      <c r="AR64" s="198">
        <v>0</v>
      </c>
      <c r="AS64" s="198">
        <v>0</v>
      </c>
      <c r="AT64" s="198">
        <v>5.09</v>
      </c>
    </row>
    <row r="65" spans="1:46">
      <c r="A65" t="s">
        <v>107</v>
      </c>
      <c r="B65" s="198">
        <v>0</v>
      </c>
      <c r="C65" s="198">
        <v>0</v>
      </c>
      <c r="D65" s="198">
        <v>2.65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0.46</v>
      </c>
      <c r="K65" s="198">
        <v>497.74</v>
      </c>
      <c r="L65" s="198">
        <v>9.2100000000000009</v>
      </c>
      <c r="M65" s="198">
        <v>58.59</v>
      </c>
      <c r="N65" s="198">
        <v>50.4</v>
      </c>
      <c r="O65" s="198">
        <v>71.2</v>
      </c>
      <c r="P65" s="198">
        <v>24.11</v>
      </c>
      <c r="Q65" s="198">
        <v>9.31</v>
      </c>
      <c r="R65" s="198">
        <v>9.0399999999999991</v>
      </c>
      <c r="S65" s="198">
        <v>11.26</v>
      </c>
      <c r="T65" s="198">
        <v>0</v>
      </c>
      <c r="U65" s="198">
        <v>60.34</v>
      </c>
      <c r="V65" s="198">
        <v>6.08</v>
      </c>
      <c r="W65" s="198">
        <v>19.8</v>
      </c>
      <c r="X65" s="198">
        <v>41.96</v>
      </c>
      <c r="Y65" s="198">
        <v>0</v>
      </c>
      <c r="Z65" s="198">
        <v>118.75</v>
      </c>
      <c r="AA65" s="198">
        <v>32.43</v>
      </c>
      <c r="AB65" s="198">
        <v>0</v>
      </c>
      <c r="AC65" s="198">
        <v>8.8000000000000007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3.33</v>
      </c>
      <c r="AJ65" s="198">
        <v>0</v>
      </c>
      <c r="AK65" s="198">
        <v>93.4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39</v>
      </c>
      <c r="AR65" s="198">
        <v>0</v>
      </c>
      <c r="AS65" s="198">
        <v>0</v>
      </c>
      <c r="AT65" s="198">
        <v>5.09</v>
      </c>
    </row>
    <row r="66" spans="1:46">
      <c r="A66" t="s">
        <v>108</v>
      </c>
      <c r="B66" s="198">
        <v>0</v>
      </c>
      <c r="C66" s="198">
        <v>0</v>
      </c>
      <c r="D66" s="198">
        <v>2.65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0.46</v>
      </c>
      <c r="K66" s="198">
        <v>497.74</v>
      </c>
      <c r="L66" s="198">
        <v>9.2100000000000009</v>
      </c>
      <c r="M66" s="198">
        <v>58.59</v>
      </c>
      <c r="N66" s="198">
        <v>50.4</v>
      </c>
      <c r="O66" s="198">
        <v>71.2</v>
      </c>
      <c r="P66" s="198">
        <v>24.11</v>
      </c>
      <c r="Q66" s="198">
        <v>9.31</v>
      </c>
      <c r="R66" s="198">
        <v>9.0399999999999991</v>
      </c>
      <c r="S66" s="198">
        <v>11.26</v>
      </c>
      <c r="T66" s="198">
        <v>0</v>
      </c>
      <c r="U66" s="198">
        <v>60.34</v>
      </c>
      <c r="V66" s="198">
        <v>6.08</v>
      </c>
      <c r="W66" s="198">
        <v>19.8</v>
      </c>
      <c r="X66" s="198">
        <v>41.96</v>
      </c>
      <c r="Y66" s="198">
        <v>0</v>
      </c>
      <c r="Z66" s="198">
        <v>118.75</v>
      </c>
      <c r="AA66" s="198">
        <v>32.43</v>
      </c>
      <c r="AB66" s="198">
        <v>0</v>
      </c>
      <c r="AC66" s="198">
        <v>8.8000000000000007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3.33</v>
      </c>
      <c r="AJ66" s="198">
        <v>0</v>
      </c>
      <c r="AK66" s="198">
        <v>93.4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39</v>
      </c>
      <c r="AR66" s="198">
        <v>0</v>
      </c>
      <c r="AS66" s="198">
        <v>0</v>
      </c>
      <c r="AT66" s="198">
        <v>5.09</v>
      </c>
    </row>
    <row r="67" spans="1:46">
      <c r="A67" t="s">
        <v>109</v>
      </c>
      <c r="B67" s="198">
        <v>0</v>
      </c>
      <c r="C67" s="198">
        <v>0</v>
      </c>
      <c r="D67" s="198">
        <v>2.65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0.46</v>
      </c>
      <c r="K67" s="198">
        <v>497.74</v>
      </c>
      <c r="L67" s="198">
        <v>9.2100000000000009</v>
      </c>
      <c r="M67" s="198">
        <v>58.59</v>
      </c>
      <c r="N67" s="198">
        <v>50.4</v>
      </c>
      <c r="O67" s="198">
        <v>71.2</v>
      </c>
      <c r="P67" s="198">
        <v>24.11</v>
      </c>
      <c r="Q67" s="198">
        <v>9.31</v>
      </c>
      <c r="R67" s="198">
        <v>9.0399999999999991</v>
      </c>
      <c r="S67" s="198">
        <v>11.26</v>
      </c>
      <c r="T67" s="198">
        <v>0</v>
      </c>
      <c r="U67" s="198">
        <v>60.34</v>
      </c>
      <c r="V67" s="198">
        <v>6.08</v>
      </c>
      <c r="W67" s="198">
        <v>19.8</v>
      </c>
      <c r="X67" s="198">
        <v>41.96</v>
      </c>
      <c r="Y67" s="198">
        <v>0</v>
      </c>
      <c r="Z67" s="198">
        <v>118.75</v>
      </c>
      <c r="AA67" s="198">
        <v>32.43</v>
      </c>
      <c r="AB67" s="198">
        <v>0</v>
      </c>
      <c r="AC67" s="198">
        <v>8.8000000000000007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3.33</v>
      </c>
      <c r="AJ67" s="198">
        <v>0</v>
      </c>
      <c r="AK67" s="198">
        <v>93.4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39</v>
      </c>
      <c r="AR67" s="198">
        <v>0</v>
      </c>
      <c r="AS67" s="198">
        <v>0</v>
      </c>
      <c r="AT67" s="198">
        <v>5.09</v>
      </c>
    </row>
    <row r="68" spans="1:46">
      <c r="A68" t="s">
        <v>110</v>
      </c>
      <c r="B68" s="198">
        <v>0</v>
      </c>
      <c r="C68" s="198">
        <v>0</v>
      </c>
      <c r="D68" s="198">
        <v>2.65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0.46</v>
      </c>
      <c r="K68" s="198">
        <v>497.74</v>
      </c>
      <c r="L68" s="198">
        <v>9.2100000000000009</v>
      </c>
      <c r="M68" s="198">
        <v>58.59</v>
      </c>
      <c r="N68" s="198">
        <v>50.4</v>
      </c>
      <c r="O68" s="198">
        <v>71.2</v>
      </c>
      <c r="P68" s="198">
        <v>24.11</v>
      </c>
      <c r="Q68" s="198">
        <v>9.31</v>
      </c>
      <c r="R68" s="198">
        <v>9.0399999999999991</v>
      </c>
      <c r="S68" s="198">
        <v>11.26</v>
      </c>
      <c r="T68" s="198">
        <v>0</v>
      </c>
      <c r="U68" s="198">
        <v>60.34</v>
      </c>
      <c r="V68" s="198">
        <v>6.08</v>
      </c>
      <c r="W68" s="198">
        <v>19.8</v>
      </c>
      <c r="X68" s="198">
        <v>41.96</v>
      </c>
      <c r="Y68" s="198">
        <v>0</v>
      </c>
      <c r="Z68" s="198">
        <v>118.75</v>
      </c>
      <c r="AA68" s="198">
        <v>32.43</v>
      </c>
      <c r="AB68" s="198">
        <v>0</v>
      </c>
      <c r="AC68" s="198">
        <v>8.8000000000000007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3.33</v>
      </c>
      <c r="AJ68" s="198">
        <v>0</v>
      </c>
      <c r="AK68" s="198">
        <v>93.4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39</v>
      </c>
      <c r="AR68" s="198">
        <v>0</v>
      </c>
      <c r="AS68" s="198">
        <v>0</v>
      </c>
      <c r="AT68" s="198">
        <v>5.09</v>
      </c>
    </row>
    <row r="69" spans="1:46">
      <c r="A69" t="s">
        <v>111</v>
      </c>
      <c r="B69" s="198">
        <v>0</v>
      </c>
      <c r="C69" s="198">
        <v>0</v>
      </c>
      <c r="D69" s="198">
        <v>2.65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0.46</v>
      </c>
      <c r="K69" s="198">
        <v>497.74</v>
      </c>
      <c r="L69" s="198">
        <v>9.2100000000000009</v>
      </c>
      <c r="M69" s="198">
        <v>58.59</v>
      </c>
      <c r="N69" s="198">
        <v>50.4</v>
      </c>
      <c r="O69" s="198">
        <v>71.2</v>
      </c>
      <c r="P69" s="198">
        <v>24.11</v>
      </c>
      <c r="Q69" s="198">
        <v>9.31</v>
      </c>
      <c r="R69" s="198">
        <v>9.0399999999999991</v>
      </c>
      <c r="S69" s="198">
        <v>11.26</v>
      </c>
      <c r="T69" s="198">
        <v>0</v>
      </c>
      <c r="U69" s="198">
        <v>60.34</v>
      </c>
      <c r="V69" s="198">
        <v>6.08</v>
      </c>
      <c r="W69" s="198">
        <v>19.8</v>
      </c>
      <c r="X69" s="198">
        <v>41.96</v>
      </c>
      <c r="Y69" s="198">
        <v>0</v>
      </c>
      <c r="Z69" s="198">
        <v>118.75</v>
      </c>
      <c r="AA69" s="198">
        <v>32.43</v>
      </c>
      <c r="AB69" s="198">
        <v>0</v>
      </c>
      <c r="AC69" s="198">
        <v>8.8000000000000007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2.67</v>
      </c>
      <c r="AJ69" s="198">
        <v>0</v>
      </c>
      <c r="AK69" s="198">
        <v>93.4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33.11</v>
      </c>
      <c r="AR69" s="198">
        <v>0</v>
      </c>
      <c r="AS69" s="198">
        <v>0</v>
      </c>
      <c r="AT69" s="198">
        <v>5.09</v>
      </c>
    </row>
    <row r="70" spans="1:46">
      <c r="A70" t="s">
        <v>112</v>
      </c>
      <c r="B70" s="198">
        <v>0</v>
      </c>
      <c r="C70" s="198">
        <v>0</v>
      </c>
      <c r="D70" s="198">
        <v>2.65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0.46</v>
      </c>
      <c r="K70" s="198">
        <v>497.74</v>
      </c>
      <c r="L70" s="198">
        <v>9.2100000000000009</v>
      </c>
      <c r="M70" s="198">
        <v>58.59</v>
      </c>
      <c r="N70" s="198">
        <v>50.4</v>
      </c>
      <c r="O70" s="198">
        <v>71.2</v>
      </c>
      <c r="P70" s="198">
        <v>24.11</v>
      </c>
      <c r="Q70" s="198">
        <v>9.31</v>
      </c>
      <c r="R70" s="198">
        <v>9.0399999999999991</v>
      </c>
      <c r="S70" s="198">
        <v>11.26</v>
      </c>
      <c r="T70" s="198">
        <v>0</v>
      </c>
      <c r="U70" s="198">
        <v>60.34</v>
      </c>
      <c r="V70" s="198">
        <v>6.08</v>
      </c>
      <c r="W70" s="198">
        <v>19.8</v>
      </c>
      <c r="X70" s="198">
        <v>41.96</v>
      </c>
      <c r="Y70" s="198">
        <v>0</v>
      </c>
      <c r="Z70" s="198">
        <v>118.75</v>
      </c>
      <c r="AA70" s="198">
        <v>32.43</v>
      </c>
      <c r="AB70" s="198">
        <v>0</v>
      </c>
      <c r="AC70" s="198">
        <v>8.8000000000000007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3.33</v>
      </c>
      <c r="AJ70" s="198">
        <v>0</v>
      </c>
      <c r="AK70" s="198">
        <v>93.4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28.27</v>
      </c>
      <c r="AR70" s="198">
        <v>0</v>
      </c>
      <c r="AS70" s="198">
        <v>0</v>
      </c>
      <c r="AT70" s="198">
        <v>5.09</v>
      </c>
    </row>
    <row r="71" spans="1:46">
      <c r="A71" t="s">
        <v>113</v>
      </c>
      <c r="B71" s="198">
        <v>0</v>
      </c>
      <c r="C71" s="198">
        <v>0</v>
      </c>
      <c r="D71" s="198">
        <v>2.65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0.46</v>
      </c>
      <c r="K71" s="198">
        <v>497.74</v>
      </c>
      <c r="L71" s="198">
        <v>9.2100000000000009</v>
      </c>
      <c r="M71" s="198">
        <v>58.59</v>
      </c>
      <c r="N71" s="198">
        <v>50.4</v>
      </c>
      <c r="O71" s="198">
        <v>71.2</v>
      </c>
      <c r="P71" s="198">
        <v>24.11</v>
      </c>
      <c r="Q71" s="198">
        <v>9.31</v>
      </c>
      <c r="R71" s="198">
        <v>9.0399999999999991</v>
      </c>
      <c r="S71" s="198">
        <v>11.26</v>
      </c>
      <c r="T71" s="198">
        <v>0</v>
      </c>
      <c r="U71" s="198">
        <v>60.34</v>
      </c>
      <c r="V71" s="198">
        <v>6.08</v>
      </c>
      <c r="W71" s="198">
        <v>19.8</v>
      </c>
      <c r="X71" s="198">
        <v>41.96</v>
      </c>
      <c r="Y71" s="198">
        <v>0</v>
      </c>
      <c r="Z71" s="198">
        <v>118.75</v>
      </c>
      <c r="AA71" s="198">
        <v>32.43</v>
      </c>
      <c r="AB71" s="198">
        <v>0</v>
      </c>
      <c r="AC71" s="198">
        <v>8.8000000000000007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3.33</v>
      </c>
      <c r="AJ71" s="198">
        <v>0</v>
      </c>
      <c r="AK71" s="198">
        <v>94.96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24.4</v>
      </c>
      <c r="AR71" s="198">
        <v>0</v>
      </c>
      <c r="AS71" s="198">
        <v>0</v>
      </c>
      <c r="AT71" s="198">
        <v>5.09</v>
      </c>
    </row>
    <row r="72" spans="1:46">
      <c r="A72" t="s">
        <v>114</v>
      </c>
      <c r="B72" s="198">
        <v>0</v>
      </c>
      <c r="C72" s="198">
        <v>0</v>
      </c>
      <c r="D72" s="198">
        <v>2.65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0.46</v>
      </c>
      <c r="K72" s="198">
        <v>497.74</v>
      </c>
      <c r="L72" s="198">
        <v>9.2100000000000009</v>
      </c>
      <c r="M72" s="198">
        <v>58.59</v>
      </c>
      <c r="N72" s="198">
        <v>50.4</v>
      </c>
      <c r="O72" s="198">
        <v>71.2</v>
      </c>
      <c r="P72" s="198">
        <v>24.11</v>
      </c>
      <c r="Q72" s="198">
        <v>9.31</v>
      </c>
      <c r="R72" s="198">
        <v>9.0399999999999991</v>
      </c>
      <c r="S72" s="198">
        <v>11.26</v>
      </c>
      <c r="T72" s="198">
        <v>0</v>
      </c>
      <c r="U72" s="198">
        <v>60.34</v>
      </c>
      <c r="V72" s="198">
        <v>6.08</v>
      </c>
      <c r="W72" s="198">
        <v>19.8</v>
      </c>
      <c r="X72" s="198">
        <v>41.96</v>
      </c>
      <c r="Y72" s="198">
        <v>0</v>
      </c>
      <c r="Z72" s="198">
        <v>118.75</v>
      </c>
      <c r="AA72" s="198">
        <v>32.43</v>
      </c>
      <c r="AB72" s="198">
        <v>0</v>
      </c>
      <c r="AC72" s="198">
        <v>8.8000000000000007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3.33</v>
      </c>
      <c r="AJ72" s="198">
        <v>0</v>
      </c>
      <c r="AK72" s="198">
        <v>94.96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22.3</v>
      </c>
      <c r="AR72" s="198">
        <v>0</v>
      </c>
      <c r="AS72" s="198">
        <v>0</v>
      </c>
      <c r="AT72" s="198">
        <v>5.09</v>
      </c>
    </row>
    <row r="73" spans="1:46">
      <c r="A73" t="s">
        <v>115</v>
      </c>
      <c r="B73" s="198">
        <v>0</v>
      </c>
      <c r="C73" s="198">
        <v>0</v>
      </c>
      <c r="D73" s="198">
        <v>2.65</v>
      </c>
      <c r="E73" s="198">
        <v>0</v>
      </c>
      <c r="F73" s="198">
        <v>0</v>
      </c>
      <c r="G73" s="198">
        <v>0</v>
      </c>
      <c r="H73" s="198">
        <v>0</v>
      </c>
      <c r="I73" s="198">
        <v>7.99</v>
      </c>
      <c r="J73" s="198">
        <v>0.46</v>
      </c>
      <c r="K73" s="198">
        <v>497.74</v>
      </c>
      <c r="L73" s="198">
        <v>9.2100000000000009</v>
      </c>
      <c r="M73" s="198">
        <v>58.59</v>
      </c>
      <c r="N73" s="198">
        <v>50.4</v>
      </c>
      <c r="O73" s="198">
        <v>71.2</v>
      </c>
      <c r="P73" s="198">
        <v>24.11</v>
      </c>
      <c r="Q73" s="198">
        <v>9.31</v>
      </c>
      <c r="R73" s="198">
        <v>9.0399999999999991</v>
      </c>
      <c r="S73" s="198">
        <v>11.26</v>
      </c>
      <c r="T73" s="198">
        <v>0</v>
      </c>
      <c r="U73" s="198">
        <v>60.34</v>
      </c>
      <c r="V73" s="198">
        <v>6.08</v>
      </c>
      <c r="W73" s="198">
        <v>19.8</v>
      </c>
      <c r="X73" s="198">
        <v>41.96</v>
      </c>
      <c r="Y73" s="198">
        <v>0</v>
      </c>
      <c r="Z73" s="198">
        <v>118.75</v>
      </c>
      <c r="AA73" s="198">
        <v>32.43</v>
      </c>
      <c r="AB73" s="198">
        <v>0</v>
      </c>
      <c r="AC73" s="198">
        <v>8.8000000000000007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3.33</v>
      </c>
      <c r="AJ73" s="198">
        <v>0</v>
      </c>
      <c r="AK73" s="198">
        <v>94.96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14.46</v>
      </c>
      <c r="AR73" s="198">
        <v>0</v>
      </c>
      <c r="AS73" s="198">
        <v>0</v>
      </c>
      <c r="AT73" s="198">
        <v>5.09</v>
      </c>
    </row>
    <row r="74" spans="1:46">
      <c r="A74" t="s">
        <v>116</v>
      </c>
      <c r="B74" s="198">
        <v>0</v>
      </c>
      <c r="C74" s="198">
        <v>0</v>
      </c>
      <c r="D74" s="198">
        <v>2.65</v>
      </c>
      <c r="E74" s="198">
        <v>0</v>
      </c>
      <c r="F74" s="198">
        <v>0</v>
      </c>
      <c r="G74" s="198">
        <v>0</v>
      </c>
      <c r="H74" s="198">
        <v>0</v>
      </c>
      <c r="I74" s="198">
        <v>7.99</v>
      </c>
      <c r="J74" s="198">
        <v>0.46</v>
      </c>
      <c r="K74" s="198">
        <v>497.74</v>
      </c>
      <c r="L74" s="198">
        <v>9.2100000000000009</v>
      </c>
      <c r="M74" s="198">
        <v>58.59</v>
      </c>
      <c r="N74" s="198">
        <v>50.4</v>
      </c>
      <c r="O74" s="198">
        <v>71.2</v>
      </c>
      <c r="P74" s="198">
        <v>24.11</v>
      </c>
      <c r="Q74" s="198">
        <v>9.31</v>
      </c>
      <c r="R74" s="198">
        <v>9.0399999999999991</v>
      </c>
      <c r="S74" s="198">
        <v>11.26</v>
      </c>
      <c r="T74" s="198">
        <v>0</v>
      </c>
      <c r="U74" s="198">
        <v>60.34</v>
      </c>
      <c r="V74" s="198">
        <v>6.08</v>
      </c>
      <c r="W74" s="198">
        <v>19.8</v>
      </c>
      <c r="X74" s="198">
        <v>41.96</v>
      </c>
      <c r="Y74" s="198">
        <v>0</v>
      </c>
      <c r="Z74" s="198">
        <v>118.75</v>
      </c>
      <c r="AA74" s="198">
        <v>32.43</v>
      </c>
      <c r="AB74" s="198">
        <v>0</v>
      </c>
      <c r="AC74" s="198">
        <v>8.8000000000000007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3.33</v>
      </c>
      <c r="AJ74" s="198">
        <v>0</v>
      </c>
      <c r="AK74" s="198">
        <v>94.96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5.15</v>
      </c>
      <c r="AR74" s="198">
        <v>0</v>
      </c>
      <c r="AS74" s="198">
        <v>0</v>
      </c>
      <c r="AT74" s="198">
        <v>5.09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7.99</v>
      </c>
      <c r="J75" s="198">
        <v>0.46</v>
      </c>
      <c r="K75" s="198">
        <v>497.74</v>
      </c>
      <c r="L75" s="198">
        <v>9.2100000000000009</v>
      </c>
      <c r="M75" s="198">
        <v>58.59</v>
      </c>
      <c r="N75" s="198">
        <v>50.4</v>
      </c>
      <c r="O75" s="198">
        <v>71.2</v>
      </c>
      <c r="P75" s="198">
        <v>24.11</v>
      </c>
      <c r="Q75" s="198">
        <v>9.31</v>
      </c>
      <c r="R75" s="198">
        <v>9.0399999999999991</v>
      </c>
      <c r="S75" s="198">
        <v>11.26</v>
      </c>
      <c r="T75" s="198">
        <v>0</v>
      </c>
      <c r="U75" s="198">
        <v>60.34</v>
      </c>
      <c r="V75" s="198">
        <v>6.08</v>
      </c>
      <c r="W75" s="198">
        <v>19.8</v>
      </c>
      <c r="X75" s="198">
        <v>41.96</v>
      </c>
      <c r="Y75" s="198">
        <v>0</v>
      </c>
      <c r="Z75" s="198">
        <v>118.75</v>
      </c>
      <c r="AA75" s="198">
        <v>32.43</v>
      </c>
      <c r="AB75" s="198">
        <v>0</v>
      </c>
      <c r="AC75" s="198">
        <v>8.8000000000000007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2.67</v>
      </c>
      <c r="AJ75" s="198">
        <v>0</v>
      </c>
      <c r="AK75" s="198">
        <v>94.96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5.09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7.99</v>
      </c>
      <c r="J76" s="198">
        <v>0.46</v>
      </c>
      <c r="K76" s="198">
        <v>497.74</v>
      </c>
      <c r="L76" s="198">
        <v>9.2100000000000009</v>
      </c>
      <c r="M76" s="198">
        <v>58.59</v>
      </c>
      <c r="N76" s="198">
        <v>50.4</v>
      </c>
      <c r="O76" s="198">
        <v>71.2</v>
      </c>
      <c r="P76" s="198">
        <v>24.11</v>
      </c>
      <c r="Q76" s="198">
        <v>9.31</v>
      </c>
      <c r="R76" s="198">
        <v>9.0399999999999991</v>
      </c>
      <c r="S76" s="198">
        <v>11.26</v>
      </c>
      <c r="T76" s="198">
        <v>0</v>
      </c>
      <c r="U76" s="198">
        <v>60.34</v>
      </c>
      <c r="V76" s="198">
        <v>6.08</v>
      </c>
      <c r="W76" s="198">
        <v>19.8</v>
      </c>
      <c r="X76" s="198">
        <v>41.96</v>
      </c>
      <c r="Y76" s="198">
        <v>0</v>
      </c>
      <c r="Z76" s="198">
        <v>118.75</v>
      </c>
      <c r="AA76" s="198">
        <v>32.43</v>
      </c>
      <c r="AB76" s="198">
        <v>0</v>
      </c>
      <c r="AC76" s="198">
        <v>8.8000000000000007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4.67</v>
      </c>
      <c r="AJ76" s="198">
        <v>0</v>
      </c>
      <c r="AK76" s="198">
        <v>94.96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5.09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0.46</v>
      </c>
      <c r="K77" s="198">
        <v>497.74</v>
      </c>
      <c r="L77" s="198">
        <v>9.2100000000000009</v>
      </c>
      <c r="M77" s="198">
        <v>58.59</v>
      </c>
      <c r="N77" s="198">
        <v>50.4</v>
      </c>
      <c r="O77" s="198">
        <v>71.2</v>
      </c>
      <c r="P77" s="198">
        <v>24.11</v>
      </c>
      <c r="Q77" s="198">
        <v>9.31</v>
      </c>
      <c r="R77" s="198">
        <v>9.0399999999999991</v>
      </c>
      <c r="S77" s="198">
        <v>11.26</v>
      </c>
      <c r="T77" s="198">
        <v>0</v>
      </c>
      <c r="U77" s="198">
        <v>60.34</v>
      </c>
      <c r="V77" s="198">
        <v>6.08</v>
      </c>
      <c r="W77" s="198">
        <v>19.8</v>
      </c>
      <c r="X77" s="198">
        <v>41.96</v>
      </c>
      <c r="Y77" s="198">
        <v>0</v>
      </c>
      <c r="Z77" s="198">
        <v>118.75</v>
      </c>
      <c r="AA77" s="198">
        <v>32.43</v>
      </c>
      <c r="AB77" s="198">
        <v>0</v>
      </c>
      <c r="AC77" s="198">
        <v>8.8000000000000007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4.67</v>
      </c>
      <c r="AJ77" s="198">
        <v>0</v>
      </c>
      <c r="AK77" s="198">
        <v>94.96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5.09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0.46</v>
      </c>
      <c r="K78" s="198">
        <v>497.74</v>
      </c>
      <c r="L78" s="198">
        <v>9.2100000000000009</v>
      </c>
      <c r="M78" s="198">
        <v>58.59</v>
      </c>
      <c r="N78" s="198">
        <v>50.4</v>
      </c>
      <c r="O78" s="198">
        <v>71.2</v>
      </c>
      <c r="P78" s="198">
        <v>24.11</v>
      </c>
      <c r="Q78" s="198">
        <v>9.31</v>
      </c>
      <c r="R78" s="198">
        <v>9.0399999999999991</v>
      </c>
      <c r="S78" s="198">
        <v>11.26</v>
      </c>
      <c r="T78" s="198">
        <v>0</v>
      </c>
      <c r="U78" s="198">
        <v>60.34</v>
      </c>
      <c r="V78" s="198">
        <v>6.08</v>
      </c>
      <c r="W78" s="198">
        <v>19.8</v>
      </c>
      <c r="X78" s="198">
        <v>41.96</v>
      </c>
      <c r="Y78" s="198">
        <v>0</v>
      </c>
      <c r="Z78" s="198">
        <v>118.75</v>
      </c>
      <c r="AA78" s="198">
        <v>32.43</v>
      </c>
      <c r="AB78" s="198">
        <v>0</v>
      </c>
      <c r="AC78" s="198">
        <v>8.8000000000000007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4.67</v>
      </c>
      <c r="AJ78" s="198">
        <v>0</v>
      </c>
      <c r="AK78" s="198">
        <v>94.96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5.09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0.46</v>
      </c>
      <c r="K79" s="198">
        <v>497.74</v>
      </c>
      <c r="L79" s="198">
        <v>9.2100000000000009</v>
      </c>
      <c r="M79" s="198">
        <v>58.59</v>
      </c>
      <c r="N79" s="198">
        <v>50.4</v>
      </c>
      <c r="O79" s="198">
        <v>71.2</v>
      </c>
      <c r="P79" s="198">
        <v>24.11</v>
      </c>
      <c r="Q79" s="198">
        <v>9.31</v>
      </c>
      <c r="R79" s="198">
        <v>9.0399999999999991</v>
      </c>
      <c r="S79" s="198">
        <v>11.26</v>
      </c>
      <c r="T79" s="198">
        <v>0</v>
      </c>
      <c r="U79" s="198">
        <v>60.34</v>
      </c>
      <c r="V79" s="198">
        <v>6.08</v>
      </c>
      <c r="W79" s="198">
        <v>19.8</v>
      </c>
      <c r="X79" s="198">
        <v>41.96</v>
      </c>
      <c r="Y79" s="198">
        <v>0</v>
      </c>
      <c r="Z79" s="198">
        <v>118.75</v>
      </c>
      <c r="AA79" s="198">
        <v>32.43</v>
      </c>
      <c r="AB79" s="198">
        <v>0</v>
      </c>
      <c r="AC79" s="198">
        <v>9.07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4.67</v>
      </c>
      <c r="AJ79" s="198">
        <v>0</v>
      </c>
      <c r="AK79" s="198">
        <v>94.96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5.09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0.46</v>
      </c>
      <c r="K80" s="198">
        <v>497.74</v>
      </c>
      <c r="L80" s="198">
        <v>9.2100000000000009</v>
      </c>
      <c r="M80" s="198">
        <v>58.59</v>
      </c>
      <c r="N80" s="198">
        <v>50.4</v>
      </c>
      <c r="O80" s="198">
        <v>71.2</v>
      </c>
      <c r="P80" s="198">
        <v>24.11</v>
      </c>
      <c r="Q80" s="198">
        <v>9.31</v>
      </c>
      <c r="R80" s="198">
        <v>9.0399999999999991</v>
      </c>
      <c r="S80" s="198">
        <v>11.26</v>
      </c>
      <c r="T80" s="198">
        <v>0</v>
      </c>
      <c r="U80" s="198">
        <v>60.34</v>
      </c>
      <c r="V80" s="198">
        <v>6.08</v>
      </c>
      <c r="W80" s="198">
        <v>19.8</v>
      </c>
      <c r="X80" s="198">
        <v>41.96</v>
      </c>
      <c r="Y80" s="198">
        <v>0</v>
      </c>
      <c r="Z80" s="198">
        <v>118.75</v>
      </c>
      <c r="AA80" s="198">
        <v>32.43</v>
      </c>
      <c r="AB80" s="198">
        <v>0</v>
      </c>
      <c r="AC80" s="198">
        <v>9.07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4.67</v>
      </c>
      <c r="AJ80" s="198">
        <v>0</v>
      </c>
      <c r="AK80" s="198">
        <v>94.96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5.09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0.46</v>
      </c>
      <c r="K81" s="198">
        <v>497.74</v>
      </c>
      <c r="L81" s="198">
        <v>9.2100000000000009</v>
      </c>
      <c r="M81" s="198">
        <v>58.59</v>
      </c>
      <c r="N81" s="198">
        <v>50.4</v>
      </c>
      <c r="O81" s="198">
        <v>71.2</v>
      </c>
      <c r="P81" s="198">
        <v>24.11</v>
      </c>
      <c r="Q81" s="198">
        <v>9.31</v>
      </c>
      <c r="R81" s="198">
        <v>9.0399999999999991</v>
      </c>
      <c r="S81" s="198">
        <v>11.26</v>
      </c>
      <c r="T81" s="198">
        <v>0</v>
      </c>
      <c r="U81" s="198">
        <v>60.34</v>
      </c>
      <c r="V81" s="198">
        <v>4.9800000000000004</v>
      </c>
      <c r="W81" s="198">
        <v>19.8</v>
      </c>
      <c r="X81" s="198">
        <v>41.96</v>
      </c>
      <c r="Y81" s="198">
        <v>0</v>
      </c>
      <c r="Z81" s="198">
        <v>118.75</v>
      </c>
      <c r="AA81" s="198">
        <v>32.43</v>
      </c>
      <c r="AB81" s="198">
        <v>0</v>
      </c>
      <c r="AC81" s="198">
        <v>9.07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4</v>
      </c>
      <c r="AJ81" s="198">
        <v>0</v>
      </c>
      <c r="AK81" s="198">
        <v>94.96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5.09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0.46</v>
      </c>
      <c r="K82" s="198">
        <v>497.74</v>
      </c>
      <c r="L82" s="198">
        <v>9.2100000000000009</v>
      </c>
      <c r="M82" s="198">
        <v>58.59</v>
      </c>
      <c r="N82" s="198">
        <v>50.4</v>
      </c>
      <c r="O82" s="198">
        <v>71.2</v>
      </c>
      <c r="P82" s="198">
        <v>24.11</v>
      </c>
      <c r="Q82" s="198">
        <v>9.31</v>
      </c>
      <c r="R82" s="198">
        <v>9.0399999999999991</v>
      </c>
      <c r="S82" s="198">
        <v>11.26</v>
      </c>
      <c r="T82" s="198">
        <v>0</v>
      </c>
      <c r="U82" s="198">
        <v>60.34</v>
      </c>
      <c r="V82" s="198">
        <v>4.9800000000000004</v>
      </c>
      <c r="W82" s="198">
        <v>19.8</v>
      </c>
      <c r="X82" s="198">
        <v>41.96</v>
      </c>
      <c r="Y82" s="198">
        <v>0</v>
      </c>
      <c r="Z82" s="198">
        <v>118.75</v>
      </c>
      <c r="AA82" s="198">
        <v>32.43</v>
      </c>
      <c r="AB82" s="198">
        <v>0</v>
      </c>
      <c r="AC82" s="198">
        <v>9.07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5.33</v>
      </c>
      <c r="AJ82" s="198">
        <v>0</v>
      </c>
      <c r="AK82" s="198">
        <v>94.96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5.09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0.46</v>
      </c>
      <c r="K83" s="198">
        <v>497.74</v>
      </c>
      <c r="L83" s="198">
        <v>9.2100000000000009</v>
      </c>
      <c r="M83" s="198">
        <v>58.59</v>
      </c>
      <c r="N83" s="198">
        <v>50.4</v>
      </c>
      <c r="O83" s="198">
        <v>71.2</v>
      </c>
      <c r="P83" s="198">
        <v>24.11</v>
      </c>
      <c r="Q83" s="198">
        <v>9.31</v>
      </c>
      <c r="R83" s="198">
        <v>9.0399999999999991</v>
      </c>
      <c r="S83" s="198">
        <v>11.26</v>
      </c>
      <c r="T83" s="198">
        <v>0</v>
      </c>
      <c r="U83" s="198">
        <v>60.34</v>
      </c>
      <c r="V83" s="198">
        <v>4.9800000000000004</v>
      </c>
      <c r="W83" s="198">
        <v>19.8</v>
      </c>
      <c r="X83" s="198">
        <v>41.96</v>
      </c>
      <c r="Y83" s="198">
        <v>0</v>
      </c>
      <c r="Z83" s="198">
        <v>118.75</v>
      </c>
      <c r="AA83" s="198">
        <v>32.43</v>
      </c>
      <c r="AB83" s="198">
        <v>0</v>
      </c>
      <c r="AC83" s="198">
        <v>9.07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4.67</v>
      </c>
      <c r="AJ83" s="198">
        <v>0</v>
      </c>
      <c r="AK83" s="198">
        <v>96.52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5.09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0.46</v>
      </c>
      <c r="K84" s="198">
        <v>497.74</v>
      </c>
      <c r="L84" s="198">
        <v>9.2100000000000009</v>
      </c>
      <c r="M84" s="198">
        <v>58.59</v>
      </c>
      <c r="N84" s="198">
        <v>50.4</v>
      </c>
      <c r="O84" s="198">
        <v>71.2</v>
      </c>
      <c r="P84" s="198">
        <v>24.11</v>
      </c>
      <c r="Q84" s="198">
        <v>9.31</v>
      </c>
      <c r="R84" s="198">
        <v>9.0399999999999991</v>
      </c>
      <c r="S84" s="198">
        <v>11.26</v>
      </c>
      <c r="T84" s="198">
        <v>0</v>
      </c>
      <c r="U84" s="198">
        <v>60.34</v>
      </c>
      <c r="V84" s="198">
        <v>4.9800000000000004</v>
      </c>
      <c r="W84" s="198">
        <v>19.8</v>
      </c>
      <c r="X84" s="198">
        <v>41.96</v>
      </c>
      <c r="Y84" s="198">
        <v>0</v>
      </c>
      <c r="Z84" s="198">
        <v>118.75</v>
      </c>
      <c r="AA84" s="198">
        <v>32.43</v>
      </c>
      <c r="AB84" s="198">
        <v>0</v>
      </c>
      <c r="AC84" s="198">
        <v>9.07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4.67</v>
      </c>
      <c r="AJ84" s="198">
        <v>0</v>
      </c>
      <c r="AK84" s="198">
        <v>96.52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5.09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0.46</v>
      </c>
      <c r="K85" s="198">
        <v>497.74</v>
      </c>
      <c r="L85" s="198">
        <v>9.2100000000000009</v>
      </c>
      <c r="M85" s="198">
        <v>58.59</v>
      </c>
      <c r="N85" s="198">
        <v>50.4</v>
      </c>
      <c r="O85" s="198">
        <v>71.2</v>
      </c>
      <c r="P85" s="198">
        <v>24.11</v>
      </c>
      <c r="Q85" s="198">
        <v>9.31</v>
      </c>
      <c r="R85" s="198">
        <v>9.0399999999999991</v>
      </c>
      <c r="S85" s="198">
        <v>11.26</v>
      </c>
      <c r="T85" s="198">
        <v>0</v>
      </c>
      <c r="U85" s="198">
        <v>60.34</v>
      </c>
      <c r="V85" s="198">
        <v>4.9800000000000004</v>
      </c>
      <c r="W85" s="198">
        <v>19.8</v>
      </c>
      <c r="X85" s="198">
        <v>41.96</v>
      </c>
      <c r="Y85" s="198">
        <v>0</v>
      </c>
      <c r="Z85" s="198">
        <v>118.75</v>
      </c>
      <c r="AA85" s="198">
        <v>32.43</v>
      </c>
      <c r="AB85" s="198">
        <v>0</v>
      </c>
      <c r="AC85" s="198">
        <v>9.9499999999999993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6.36</v>
      </c>
      <c r="AJ85" s="198">
        <v>0</v>
      </c>
      <c r="AK85" s="198">
        <v>96.52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5.09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0.46</v>
      </c>
      <c r="K86" s="198">
        <v>497.74</v>
      </c>
      <c r="L86" s="198">
        <v>9.2100000000000009</v>
      </c>
      <c r="M86" s="198">
        <v>58.59</v>
      </c>
      <c r="N86" s="198">
        <v>50.4</v>
      </c>
      <c r="O86" s="198">
        <v>71.2</v>
      </c>
      <c r="P86" s="198">
        <v>24.11</v>
      </c>
      <c r="Q86" s="198">
        <v>9.31</v>
      </c>
      <c r="R86" s="198">
        <v>9.0399999999999991</v>
      </c>
      <c r="S86" s="198">
        <v>11.26</v>
      </c>
      <c r="T86" s="198">
        <v>0</v>
      </c>
      <c r="U86" s="198">
        <v>60.34</v>
      </c>
      <c r="V86" s="198">
        <v>4.9800000000000004</v>
      </c>
      <c r="W86" s="198">
        <v>19.8</v>
      </c>
      <c r="X86" s="198">
        <v>41.96</v>
      </c>
      <c r="Y86" s="198">
        <v>0</v>
      </c>
      <c r="Z86" s="198">
        <v>118.75</v>
      </c>
      <c r="AA86" s="198">
        <v>32.43</v>
      </c>
      <c r="AB86" s="198">
        <v>0</v>
      </c>
      <c r="AC86" s="198">
        <v>9.9499999999999993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6.36</v>
      </c>
      <c r="AJ86" s="198">
        <v>0</v>
      </c>
      <c r="AK86" s="198">
        <v>96.52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5.09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0.46</v>
      </c>
      <c r="K87" s="198">
        <v>497.74</v>
      </c>
      <c r="L87" s="198">
        <v>9.2100000000000009</v>
      </c>
      <c r="M87" s="198">
        <v>58.59</v>
      </c>
      <c r="N87" s="198">
        <v>50.4</v>
      </c>
      <c r="O87" s="198">
        <v>71.2</v>
      </c>
      <c r="P87" s="198">
        <v>24.11</v>
      </c>
      <c r="Q87" s="198">
        <v>9.31</v>
      </c>
      <c r="R87" s="198">
        <v>9.0399999999999991</v>
      </c>
      <c r="S87" s="198">
        <v>11.26</v>
      </c>
      <c r="T87" s="198">
        <v>0</v>
      </c>
      <c r="U87" s="198">
        <v>60.34</v>
      </c>
      <c r="V87" s="198">
        <v>4.9800000000000004</v>
      </c>
      <c r="W87" s="198">
        <v>19.8</v>
      </c>
      <c r="X87" s="198">
        <v>41.96</v>
      </c>
      <c r="Y87" s="198">
        <v>0</v>
      </c>
      <c r="Z87" s="198">
        <v>118.75</v>
      </c>
      <c r="AA87" s="198">
        <v>29.86</v>
      </c>
      <c r="AB87" s="198">
        <v>0</v>
      </c>
      <c r="AC87" s="198">
        <v>9.9499999999999993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7.92</v>
      </c>
      <c r="AJ87" s="198">
        <v>0</v>
      </c>
      <c r="AK87" s="198">
        <v>96.52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5.09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0.46</v>
      </c>
      <c r="K88" s="198">
        <v>497.74</v>
      </c>
      <c r="L88" s="198">
        <v>9.2100000000000009</v>
      </c>
      <c r="M88" s="198">
        <v>58.59</v>
      </c>
      <c r="N88" s="198">
        <v>50.4</v>
      </c>
      <c r="O88" s="198">
        <v>71.2</v>
      </c>
      <c r="P88" s="198">
        <v>24.11</v>
      </c>
      <c r="Q88" s="198">
        <v>9.31</v>
      </c>
      <c r="R88" s="198">
        <v>9.0399999999999991</v>
      </c>
      <c r="S88" s="198">
        <v>11.26</v>
      </c>
      <c r="T88" s="198">
        <v>0</v>
      </c>
      <c r="U88" s="198">
        <v>60.34</v>
      </c>
      <c r="V88" s="198">
        <v>4.9800000000000004</v>
      </c>
      <c r="W88" s="198">
        <v>19.8</v>
      </c>
      <c r="X88" s="198">
        <v>41.96</v>
      </c>
      <c r="Y88" s="198">
        <v>0</v>
      </c>
      <c r="Z88" s="198">
        <v>118.75</v>
      </c>
      <c r="AA88" s="198">
        <v>29.86</v>
      </c>
      <c r="AB88" s="198">
        <v>0</v>
      </c>
      <c r="AC88" s="198">
        <v>9.9499999999999993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8.64</v>
      </c>
      <c r="AJ88" s="198">
        <v>0</v>
      </c>
      <c r="AK88" s="198">
        <v>96.52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5.09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0.46</v>
      </c>
      <c r="K89" s="198">
        <v>497.74</v>
      </c>
      <c r="L89" s="198">
        <v>9.2100000000000009</v>
      </c>
      <c r="M89" s="198">
        <v>58.59</v>
      </c>
      <c r="N89" s="198">
        <v>50.4</v>
      </c>
      <c r="O89" s="198">
        <v>71.2</v>
      </c>
      <c r="P89" s="198">
        <v>24.11</v>
      </c>
      <c r="Q89" s="198">
        <v>9.31</v>
      </c>
      <c r="R89" s="198">
        <v>9.0399999999999991</v>
      </c>
      <c r="S89" s="198">
        <v>11.26</v>
      </c>
      <c r="T89" s="198">
        <v>0</v>
      </c>
      <c r="U89" s="198">
        <v>60.34</v>
      </c>
      <c r="V89" s="198">
        <v>4.9800000000000004</v>
      </c>
      <c r="W89" s="198">
        <v>19.8</v>
      </c>
      <c r="X89" s="198">
        <v>41.96</v>
      </c>
      <c r="Y89" s="198">
        <v>0</v>
      </c>
      <c r="Z89" s="198">
        <v>118.75</v>
      </c>
      <c r="AA89" s="198">
        <v>29.86</v>
      </c>
      <c r="AB89" s="198">
        <v>0</v>
      </c>
      <c r="AC89" s="198">
        <v>9.9499999999999993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8.64</v>
      </c>
      <c r="AJ89" s="198">
        <v>0</v>
      </c>
      <c r="AK89" s="198">
        <v>96.52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5.09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0.46</v>
      </c>
      <c r="K90" s="198">
        <v>497.74</v>
      </c>
      <c r="L90" s="198">
        <v>9.2100000000000009</v>
      </c>
      <c r="M90" s="198">
        <v>58.59</v>
      </c>
      <c r="N90" s="198">
        <v>50.4</v>
      </c>
      <c r="O90" s="198">
        <v>71.2</v>
      </c>
      <c r="P90" s="198">
        <v>24.11</v>
      </c>
      <c r="Q90" s="198">
        <v>9.31</v>
      </c>
      <c r="R90" s="198">
        <v>9.0399999999999991</v>
      </c>
      <c r="S90" s="198">
        <v>11.26</v>
      </c>
      <c r="T90" s="198">
        <v>0</v>
      </c>
      <c r="U90" s="198">
        <v>60.34</v>
      </c>
      <c r="V90" s="198">
        <v>4.9800000000000004</v>
      </c>
      <c r="W90" s="198">
        <v>19.8</v>
      </c>
      <c r="X90" s="198">
        <v>41.96</v>
      </c>
      <c r="Y90" s="198">
        <v>0</v>
      </c>
      <c r="Z90" s="198">
        <v>118.75</v>
      </c>
      <c r="AA90" s="198">
        <v>29.86</v>
      </c>
      <c r="AB90" s="198">
        <v>0</v>
      </c>
      <c r="AC90" s="198">
        <v>9.9499999999999993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8.64</v>
      </c>
      <c r="AJ90" s="198">
        <v>0</v>
      </c>
      <c r="AK90" s="198">
        <v>96.52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5.09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0.46</v>
      </c>
      <c r="K91" s="198">
        <v>497.74</v>
      </c>
      <c r="L91" s="198">
        <v>9.2100000000000009</v>
      </c>
      <c r="M91" s="198">
        <v>58.59</v>
      </c>
      <c r="N91" s="198">
        <v>50.4</v>
      </c>
      <c r="O91" s="198">
        <v>71.2</v>
      </c>
      <c r="P91" s="198">
        <v>24.11</v>
      </c>
      <c r="Q91" s="198">
        <v>9.31</v>
      </c>
      <c r="R91" s="198">
        <v>9.0399999999999991</v>
      </c>
      <c r="S91" s="198">
        <v>11.26</v>
      </c>
      <c r="T91" s="198">
        <v>0</v>
      </c>
      <c r="U91" s="198">
        <v>60.34</v>
      </c>
      <c r="V91" s="198">
        <v>4.9800000000000004</v>
      </c>
      <c r="W91" s="198">
        <v>19.8</v>
      </c>
      <c r="X91" s="198">
        <v>41.96</v>
      </c>
      <c r="Y91" s="198">
        <v>0</v>
      </c>
      <c r="Z91" s="198">
        <v>118.75</v>
      </c>
      <c r="AA91" s="198">
        <v>29.86</v>
      </c>
      <c r="AB91" s="198">
        <v>0</v>
      </c>
      <c r="AC91" s="198">
        <v>8.5500000000000007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5.43</v>
      </c>
      <c r="AJ91" s="198">
        <v>0</v>
      </c>
      <c r="AK91" s="198">
        <v>98.07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5.09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0.46</v>
      </c>
      <c r="K92" s="198">
        <v>497.74</v>
      </c>
      <c r="L92" s="198">
        <v>9.2100000000000009</v>
      </c>
      <c r="M92" s="198">
        <v>58.59</v>
      </c>
      <c r="N92" s="198">
        <v>50.4</v>
      </c>
      <c r="O92" s="198">
        <v>71.2</v>
      </c>
      <c r="P92" s="198">
        <v>24.11</v>
      </c>
      <c r="Q92" s="198">
        <v>9.31</v>
      </c>
      <c r="R92" s="198">
        <v>9.0399999999999991</v>
      </c>
      <c r="S92" s="198">
        <v>11.26</v>
      </c>
      <c r="T92" s="198">
        <v>0</v>
      </c>
      <c r="U92" s="198">
        <v>60.34</v>
      </c>
      <c r="V92" s="198">
        <v>4.9800000000000004</v>
      </c>
      <c r="W92" s="198">
        <v>19.8</v>
      </c>
      <c r="X92" s="198">
        <v>41.96</v>
      </c>
      <c r="Y92" s="198">
        <v>0</v>
      </c>
      <c r="Z92" s="198">
        <v>118.75</v>
      </c>
      <c r="AA92" s="198">
        <v>29.86</v>
      </c>
      <c r="AB92" s="198">
        <v>0</v>
      </c>
      <c r="AC92" s="198">
        <v>8.5500000000000007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5.43</v>
      </c>
      <c r="AJ92" s="198">
        <v>0</v>
      </c>
      <c r="AK92" s="198">
        <v>98.07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5.09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0.46</v>
      </c>
      <c r="K93" s="198">
        <v>497.74</v>
      </c>
      <c r="L93" s="198">
        <v>9.2100000000000009</v>
      </c>
      <c r="M93" s="198">
        <v>58.59</v>
      </c>
      <c r="N93" s="198">
        <v>50.4</v>
      </c>
      <c r="O93" s="198">
        <v>71.2</v>
      </c>
      <c r="P93" s="198">
        <v>24.11</v>
      </c>
      <c r="Q93" s="198">
        <v>9.31</v>
      </c>
      <c r="R93" s="198">
        <v>9.0399999999999991</v>
      </c>
      <c r="S93" s="198">
        <v>11.26</v>
      </c>
      <c r="T93" s="198">
        <v>0</v>
      </c>
      <c r="U93" s="198">
        <v>60.34</v>
      </c>
      <c r="V93" s="198">
        <v>4.9800000000000004</v>
      </c>
      <c r="W93" s="198">
        <v>19.8</v>
      </c>
      <c r="X93" s="198">
        <v>41.96</v>
      </c>
      <c r="Y93" s="198">
        <v>0</v>
      </c>
      <c r="Z93" s="198">
        <v>118.75</v>
      </c>
      <c r="AA93" s="198">
        <v>29.86</v>
      </c>
      <c r="AB93" s="198">
        <v>0</v>
      </c>
      <c r="AC93" s="198">
        <v>8.5500000000000007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4.8600000000000003</v>
      </c>
      <c r="AJ93" s="198">
        <v>0</v>
      </c>
      <c r="AK93" s="198">
        <v>98.07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5.09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0.46</v>
      </c>
      <c r="K94" s="198">
        <v>497.74</v>
      </c>
      <c r="L94" s="198">
        <v>9.2100000000000009</v>
      </c>
      <c r="M94" s="198">
        <v>58.59</v>
      </c>
      <c r="N94" s="198">
        <v>50.4</v>
      </c>
      <c r="O94" s="198">
        <v>71.2</v>
      </c>
      <c r="P94" s="198">
        <v>24.11</v>
      </c>
      <c r="Q94" s="198">
        <v>9.31</v>
      </c>
      <c r="R94" s="198">
        <v>9.0399999999999991</v>
      </c>
      <c r="S94" s="198">
        <v>11.26</v>
      </c>
      <c r="T94" s="198">
        <v>0</v>
      </c>
      <c r="U94" s="198">
        <v>60.34</v>
      </c>
      <c r="V94" s="198">
        <v>4.9800000000000004</v>
      </c>
      <c r="W94" s="198">
        <v>19.8</v>
      </c>
      <c r="X94" s="198">
        <v>41.96</v>
      </c>
      <c r="Y94" s="198">
        <v>0</v>
      </c>
      <c r="Z94" s="198">
        <v>118.75</v>
      </c>
      <c r="AA94" s="198">
        <v>29.86</v>
      </c>
      <c r="AB94" s="198">
        <v>0</v>
      </c>
      <c r="AC94" s="198">
        <v>10.24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9.5500000000000007</v>
      </c>
      <c r="AJ94" s="198">
        <v>0</v>
      </c>
      <c r="AK94" s="198">
        <v>98.07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5.09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0.46</v>
      </c>
      <c r="K95" s="198">
        <v>497.74</v>
      </c>
      <c r="L95" s="198">
        <v>9.2100000000000009</v>
      </c>
      <c r="M95" s="198">
        <v>58.59</v>
      </c>
      <c r="N95" s="198">
        <v>50.4</v>
      </c>
      <c r="O95" s="198">
        <v>71.2</v>
      </c>
      <c r="P95" s="198">
        <v>24.11</v>
      </c>
      <c r="Q95" s="198">
        <v>9.31</v>
      </c>
      <c r="R95" s="198">
        <v>9.0399999999999991</v>
      </c>
      <c r="S95" s="198">
        <v>11.26</v>
      </c>
      <c r="T95" s="198">
        <v>0</v>
      </c>
      <c r="U95" s="198">
        <v>60.34</v>
      </c>
      <c r="V95" s="198">
        <v>4.97</v>
      </c>
      <c r="W95" s="198">
        <v>19.8</v>
      </c>
      <c r="X95" s="198">
        <v>41.96</v>
      </c>
      <c r="Y95" s="198">
        <v>0</v>
      </c>
      <c r="Z95" s="198">
        <v>118.75</v>
      </c>
      <c r="AA95" s="198">
        <v>29.86</v>
      </c>
      <c r="AB95" s="198">
        <v>0</v>
      </c>
      <c r="AC95" s="198">
        <v>8.5500000000000007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5.43</v>
      </c>
      <c r="AJ95" s="198">
        <v>0</v>
      </c>
      <c r="AK95" s="198">
        <v>98.07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5.09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0.46</v>
      </c>
      <c r="K96" s="198">
        <v>497.74</v>
      </c>
      <c r="L96" s="198">
        <v>9.2100000000000009</v>
      </c>
      <c r="M96" s="198">
        <v>58.59</v>
      </c>
      <c r="N96" s="198">
        <v>50.4</v>
      </c>
      <c r="O96" s="198">
        <v>71.2</v>
      </c>
      <c r="P96" s="198">
        <v>24.11</v>
      </c>
      <c r="Q96" s="198">
        <v>9.31</v>
      </c>
      <c r="R96" s="198">
        <v>9.0399999999999991</v>
      </c>
      <c r="S96" s="198">
        <v>11.26</v>
      </c>
      <c r="T96" s="198">
        <v>0</v>
      </c>
      <c r="U96" s="198">
        <v>60.34</v>
      </c>
      <c r="V96" s="198">
        <v>4.97</v>
      </c>
      <c r="W96" s="198">
        <v>19.8</v>
      </c>
      <c r="X96" s="198">
        <v>41.96</v>
      </c>
      <c r="Y96" s="198">
        <v>0</v>
      </c>
      <c r="Z96" s="198">
        <v>118.75</v>
      </c>
      <c r="AA96" s="198">
        <v>29.86</v>
      </c>
      <c r="AB96" s="198">
        <v>0</v>
      </c>
      <c r="AC96" s="198">
        <v>8.5500000000000007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5.43</v>
      </c>
      <c r="AJ96" s="198">
        <v>0</v>
      </c>
      <c r="AK96" s="198">
        <v>98.07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5.09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0.46</v>
      </c>
      <c r="K97" s="198">
        <v>497.74</v>
      </c>
      <c r="L97" s="198">
        <v>9.2100000000000009</v>
      </c>
      <c r="M97" s="198">
        <v>58.59</v>
      </c>
      <c r="N97" s="198">
        <v>50.4</v>
      </c>
      <c r="O97" s="198">
        <v>71.2</v>
      </c>
      <c r="P97" s="198">
        <v>24.11</v>
      </c>
      <c r="Q97" s="198">
        <v>9.31</v>
      </c>
      <c r="R97" s="198">
        <v>9.0399999999999991</v>
      </c>
      <c r="S97" s="198">
        <v>11.26</v>
      </c>
      <c r="T97" s="198">
        <v>0</v>
      </c>
      <c r="U97" s="198">
        <v>60.34</v>
      </c>
      <c r="V97" s="198">
        <v>4.97</v>
      </c>
      <c r="W97" s="198">
        <v>19.8</v>
      </c>
      <c r="X97" s="198">
        <v>41.96</v>
      </c>
      <c r="Y97" s="198">
        <v>0</v>
      </c>
      <c r="Z97" s="198">
        <v>118.75</v>
      </c>
      <c r="AA97" s="198">
        <v>29.86</v>
      </c>
      <c r="AB97" s="198">
        <v>0</v>
      </c>
      <c r="AC97" s="198">
        <v>8.5500000000000007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5.43</v>
      </c>
      <c r="AJ97" s="198">
        <v>0</v>
      </c>
      <c r="AK97" s="198">
        <v>98.07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5.09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0.46</v>
      </c>
      <c r="K98" s="198">
        <v>497.74</v>
      </c>
      <c r="L98" s="198">
        <v>9.2100000000000009</v>
      </c>
      <c r="M98" s="198">
        <v>58.59</v>
      </c>
      <c r="N98" s="198">
        <v>50.4</v>
      </c>
      <c r="O98" s="198">
        <v>71.2</v>
      </c>
      <c r="P98" s="198">
        <v>24.11</v>
      </c>
      <c r="Q98" s="198">
        <v>9.31</v>
      </c>
      <c r="R98" s="198">
        <v>9.0399999999999991</v>
      </c>
      <c r="S98" s="198">
        <v>11.26</v>
      </c>
      <c r="T98" s="198">
        <v>0</v>
      </c>
      <c r="U98" s="198">
        <v>60.34</v>
      </c>
      <c r="V98" s="198">
        <v>4.97</v>
      </c>
      <c r="W98" s="198">
        <v>19.8</v>
      </c>
      <c r="X98" s="198">
        <v>41.96</v>
      </c>
      <c r="Y98" s="198">
        <v>0</v>
      </c>
      <c r="Z98" s="198">
        <v>118.75</v>
      </c>
      <c r="AA98" s="198">
        <v>29.86</v>
      </c>
      <c r="AB98" s="198">
        <v>0</v>
      </c>
      <c r="AC98" s="198">
        <v>8.5500000000000007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5.43</v>
      </c>
      <c r="AJ98" s="198">
        <v>0</v>
      </c>
      <c r="AK98" s="198">
        <v>98.38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5.09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9.2749999999999985E-3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8.1425000000000004E-3</v>
      </c>
      <c r="J99">
        <f t="shared" si="0"/>
        <v>8.180000000000005E-3</v>
      </c>
      <c r="K99">
        <f t="shared" si="0"/>
        <v>11.703074999999993</v>
      </c>
      <c r="L99">
        <f t="shared" si="0"/>
        <v>0.20861000000000032</v>
      </c>
      <c r="M99">
        <f t="shared" si="0"/>
        <v>1.3994100000000018</v>
      </c>
      <c r="N99">
        <f t="shared" si="0"/>
        <v>1.2096</v>
      </c>
      <c r="O99">
        <f t="shared" si="0"/>
        <v>1.7087999999999972</v>
      </c>
      <c r="P99">
        <f t="shared" si="0"/>
        <v>0.57863999999999938</v>
      </c>
      <c r="Q99">
        <f t="shared" si="0"/>
        <v>0.22343999999999944</v>
      </c>
      <c r="R99">
        <f t="shared" si="0"/>
        <v>0.21695999999999976</v>
      </c>
      <c r="S99">
        <f t="shared" si="0"/>
        <v>0.27023999999999981</v>
      </c>
      <c r="T99">
        <f t="shared" si="0"/>
        <v>0</v>
      </c>
      <c r="U99">
        <f t="shared" si="0"/>
        <v>1.4481600000000019</v>
      </c>
      <c r="V99">
        <f t="shared" si="0"/>
        <v>0.14096</v>
      </c>
      <c r="W99">
        <f t="shared" si="0"/>
        <v>0.47519999999999923</v>
      </c>
      <c r="X99">
        <f t="shared" si="0"/>
        <v>1.0070400000000006</v>
      </c>
      <c r="Y99">
        <f t="shared" si="0"/>
        <v>0</v>
      </c>
      <c r="Z99">
        <f t="shared" si="0"/>
        <v>2.85</v>
      </c>
      <c r="AA99">
        <f t="shared" si="0"/>
        <v>0.77060999999999991</v>
      </c>
      <c r="AB99">
        <f t="shared" si="0"/>
        <v>0</v>
      </c>
      <c r="AC99">
        <f t="shared" si="0"/>
        <v>0.25765499999999991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0.6022274999999998</v>
      </c>
      <c r="AJ99">
        <f t="shared" si="0"/>
        <v>0</v>
      </c>
      <c r="AK99">
        <f t="shared" si="0"/>
        <v>2.1963499999999998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0.40534000000000003</v>
      </c>
      <c r="AR99">
        <f t="shared" si="1"/>
        <v>0</v>
      </c>
      <c r="AS99">
        <f t="shared" si="1"/>
        <v>0</v>
      </c>
      <c r="AT99">
        <f t="shared" si="1"/>
        <v>4.5810000000000024E-2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0.36</v>
      </c>
      <c r="J3" s="198">
        <v>0.39</v>
      </c>
      <c r="K3" s="198">
        <v>133.97999999999999</v>
      </c>
      <c r="L3" s="198">
        <v>61.81</v>
      </c>
      <c r="M3" s="198">
        <v>0</v>
      </c>
      <c r="N3" s="198">
        <v>29.14</v>
      </c>
      <c r="O3" s="198">
        <v>48.94</v>
      </c>
      <c r="P3" s="198">
        <v>60.47</v>
      </c>
      <c r="Q3" s="198">
        <v>5.38</v>
      </c>
      <c r="R3" s="198">
        <v>5.23</v>
      </c>
      <c r="S3" s="198">
        <v>6.51</v>
      </c>
      <c r="T3" s="198">
        <v>0</v>
      </c>
      <c r="U3" s="198">
        <v>221.68</v>
      </c>
      <c r="V3" s="198">
        <v>3.52</v>
      </c>
      <c r="W3" s="198">
        <v>11.45</v>
      </c>
      <c r="X3" s="198">
        <v>24.27</v>
      </c>
      <c r="Y3" s="198">
        <v>0</v>
      </c>
      <c r="Z3" s="198">
        <v>68.67</v>
      </c>
      <c r="AA3" s="198">
        <v>18.75</v>
      </c>
      <c r="AB3" s="198">
        <v>0</v>
      </c>
      <c r="AC3" s="198">
        <v>14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20</v>
      </c>
      <c r="AJ3" s="198">
        <v>0</v>
      </c>
      <c r="AK3" s="198">
        <v>49.15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0.39</v>
      </c>
      <c r="K4" s="198">
        <v>142.66</v>
      </c>
      <c r="L4" s="198">
        <v>61.81</v>
      </c>
      <c r="M4" s="198">
        <v>0</v>
      </c>
      <c r="N4" s="198">
        <v>29.14</v>
      </c>
      <c r="O4" s="198">
        <v>48.94</v>
      </c>
      <c r="P4" s="198">
        <v>60.47</v>
      </c>
      <c r="Q4" s="198">
        <v>5.38</v>
      </c>
      <c r="R4" s="198">
        <v>5.23</v>
      </c>
      <c r="S4" s="198">
        <v>6.51</v>
      </c>
      <c r="T4" s="198">
        <v>0</v>
      </c>
      <c r="U4" s="198">
        <v>221.68</v>
      </c>
      <c r="V4" s="198">
        <v>3.52</v>
      </c>
      <c r="W4" s="198">
        <v>11.45</v>
      </c>
      <c r="X4" s="198">
        <v>24.27</v>
      </c>
      <c r="Y4" s="198">
        <v>0</v>
      </c>
      <c r="Z4" s="198">
        <v>68.67</v>
      </c>
      <c r="AA4" s="198">
        <v>18.75</v>
      </c>
      <c r="AB4" s="198">
        <v>0</v>
      </c>
      <c r="AC4" s="198">
        <v>14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20</v>
      </c>
      <c r="AJ4" s="198">
        <v>0</v>
      </c>
      <c r="AK4" s="198">
        <v>49.15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0.39</v>
      </c>
      <c r="K5" s="198">
        <v>151.33000000000001</v>
      </c>
      <c r="L5" s="198">
        <v>61.81</v>
      </c>
      <c r="M5" s="198">
        <v>0</v>
      </c>
      <c r="N5" s="198">
        <v>29.14</v>
      </c>
      <c r="O5" s="198">
        <v>48.94</v>
      </c>
      <c r="P5" s="198">
        <v>60.47</v>
      </c>
      <c r="Q5" s="198">
        <v>5.38</v>
      </c>
      <c r="R5" s="198">
        <v>5.23</v>
      </c>
      <c r="S5" s="198">
        <v>6.51</v>
      </c>
      <c r="T5" s="198">
        <v>0</v>
      </c>
      <c r="U5" s="198">
        <v>221.68</v>
      </c>
      <c r="V5" s="198">
        <v>3.52</v>
      </c>
      <c r="W5" s="198">
        <v>11.45</v>
      </c>
      <c r="X5" s="198">
        <v>24.27</v>
      </c>
      <c r="Y5" s="198">
        <v>0</v>
      </c>
      <c r="Z5" s="198">
        <v>68.67</v>
      </c>
      <c r="AA5" s="198">
        <v>18.75</v>
      </c>
      <c r="AB5" s="198">
        <v>0</v>
      </c>
      <c r="AC5" s="198">
        <v>14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20</v>
      </c>
      <c r="AJ5" s="198">
        <v>0</v>
      </c>
      <c r="AK5" s="198">
        <v>49.15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0.39</v>
      </c>
      <c r="K6" s="198">
        <v>160.01</v>
      </c>
      <c r="L6" s="198">
        <v>61.81</v>
      </c>
      <c r="M6" s="198">
        <v>0</v>
      </c>
      <c r="N6" s="198">
        <v>29.14</v>
      </c>
      <c r="O6" s="198">
        <v>48.94</v>
      </c>
      <c r="P6" s="198">
        <v>60.47</v>
      </c>
      <c r="Q6" s="198">
        <v>5.38</v>
      </c>
      <c r="R6" s="198">
        <v>5.23</v>
      </c>
      <c r="S6" s="198">
        <v>6.51</v>
      </c>
      <c r="T6" s="198">
        <v>0</v>
      </c>
      <c r="U6" s="198">
        <v>221.68</v>
      </c>
      <c r="V6" s="198">
        <v>3.52</v>
      </c>
      <c r="W6" s="198">
        <v>11.45</v>
      </c>
      <c r="X6" s="198">
        <v>24.27</v>
      </c>
      <c r="Y6" s="198">
        <v>0</v>
      </c>
      <c r="Z6" s="198">
        <v>68.67</v>
      </c>
      <c r="AA6" s="198">
        <v>18.75</v>
      </c>
      <c r="AB6" s="198">
        <v>0</v>
      </c>
      <c r="AC6" s="198">
        <v>5.99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8.2899999999999991</v>
      </c>
      <c r="AJ6" s="198">
        <v>0</v>
      </c>
      <c r="AK6" s="198">
        <v>49.15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0.69</v>
      </c>
      <c r="K7" s="198">
        <v>160.33000000000001</v>
      </c>
      <c r="L7" s="198">
        <v>61.81</v>
      </c>
      <c r="M7" s="198">
        <v>0</v>
      </c>
      <c r="N7" s="198">
        <v>29.14</v>
      </c>
      <c r="O7" s="198">
        <v>48.94</v>
      </c>
      <c r="P7" s="198">
        <v>60.47</v>
      </c>
      <c r="Q7" s="198">
        <v>5.38</v>
      </c>
      <c r="R7" s="198">
        <v>5.23</v>
      </c>
      <c r="S7" s="198">
        <v>6.51</v>
      </c>
      <c r="T7" s="198">
        <v>0</v>
      </c>
      <c r="U7" s="198">
        <v>221.68</v>
      </c>
      <c r="V7" s="198">
        <v>3.52</v>
      </c>
      <c r="W7" s="198">
        <v>11.45</v>
      </c>
      <c r="X7" s="198">
        <v>24.27</v>
      </c>
      <c r="Y7" s="198">
        <v>0</v>
      </c>
      <c r="Z7" s="198">
        <v>68.67</v>
      </c>
      <c r="AA7" s="198">
        <v>18.75</v>
      </c>
      <c r="AB7" s="198">
        <v>0</v>
      </c>
      <c r="AC7" s="198">
        <v>5.99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8.2899999999999991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0.69</v>
      </c>
      <c r="K8" s="198">
        <v>160.33000000000001</v>
      </c>
      <c r="L8" s="198">
        <v>61.81</v>
      </c>
      <c r="M8" s="198">
        <v>0</v>
      </c>
      <c r="N8" s="198">
        <v>29.14</v>
      </c>
      <c r="O8" s="198">
        <v>48.94</v>
      </c>
      <c r="P8" s="198">
        <v>60.47</v>
      </c>
      <c r="Q8" s="198">
        <v>5.38</v>
      </c>
      <c r="R8" s="198">
        <v>5.23</v>
      </c>
      <c r="S8" s="198">
        <v>6.51</v>
      </c>
      <c r="T8" s="198">
        <v>0</v>
      </c>
      <c r="U8" s="198">
        <v>221.68</v>
      </c>
      <c r="V8" s="198">
        <v>3.52</v>
      </c>
      <c r="W8" s="198">
        <v>11.45</v>
      </c>
      <c r="X8" s="198">
        <v>24.27</v>
      </c>
      <c r="Y8" s="198">
        <v>0</v>
      </c>
      <c r="Z8" s="198">
        <v>68.67</v>
      </c>
      <c r="AA8" s="198">
        <v>18.75</v>
      </c>
      <c r="AB8" s="198">
        <v>0</v>
      </c>
      <c r="AC8" s="198">
        <v>5.99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9.41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0.69</v>
      </c>
      <c r="K9" s="198">
        <v>160.33000000000001</v>
      </c>
      <c r="L9" s="198">
        <v>61.81</v>
      </c>
      <c r="M9" s="198">
        <v>0</v>
      </c>
      <c r="N9" s="198">
        <v>29.14</v>
      </c>
      <c r="O9" s="198">
        <v>48.94</v>
      </c>
      <c r="P9" s="198">
        <v>60.47</v>
      </c>
      <c r="Q9" s="198">
        <v>5.38</v>
      </c>
      <c r="R9" s="198">
        <v>5.23</v>
      </c>
      <c r="S9" s="198">
        <v>6.51</v>
      </c>
      <c r="T9" s="198">
        <v>0</v>
      </c>
      <c r="U9" s="198">
        <v>221.68</v>
      </c>
      <c r="V9" s="198">
        <v>3.52</v>
      </c>
      <c r="W9" s="198">
        <v>11.45</v>
      </c>
      <c r="X9" s="198">
        <v>24.27</v>
      </c>
      <c r="Y9" s="198">
        <v>0</v>
      </c>
      <c r="Z9" s="198">
        <v>68.67</v>
      </c>
      <c r="AA9" s="198">
        <v>18.75</v>
      </c>
      <c r="AB9" s="198">
        <v>0</v>
      </c>
      <c r="AC9" s="198">
        <v>6.72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9.41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0.69</v>
      </c>
      <c r="K10" s="198">
        <v>160.33000000000001</v>
      </c>
      <c r="L10" s="198">
        <v>61.81</v>
      </c>
      <c r="M10" s="198">
        <v>0</v>
      </c>
      <c r="N10" s="198">
        <v>29.14</v>
      </c>
      <c r="O10" s="198">
        <v>48.94</v>
      </c>
      <c r="P10" s="198">
        <v>60.47</v>
      </c>
      <c r="Q10" s="198">
        <v>5.38</v>
      </c>
      <c r="R10" s="198">
        <v>5.23</v>
      </c>
      <c r="S10" s="198">
        <v>6.51</v>
      </c>
      <c r="T10" s="198">
        <v>0</v>
      </c>
      <c r="U10" s="198">
        <v>221.68</v>
      </c>
      <c r="V10" s="198">
        <v>3.52</v>
      </c>
      <c r="W10" s="198">
        <v>11.45</v>
      </c>
      <c r="X10" s="198">
        <v>24.27</v>
      </c>
      <c r="Y10" s="198">
        <v>0</v>
      </c>
      <c r="Z10" s="198">
        <v>68.67</v>
      </c>
      <c r="AA10" s="198">
        <v>18.75</v>
      </c>
      <c r="AB10" s="198">
        <v>0</v>
      </c>
      <c r="AC10" s="198">
        <v>6.72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9.41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0.69</v>
      </c>
      <c r="K11" s="198">
        <v>160.33000000000001</v>
      </c>
      <c r="L11" s="198">
        <v>61.81</v>
      </c>
      <c r="M11" s="198">
        <v>0</v>
      </c>
      <c r="N11" s="198">
        <v>29.14</v>
      </c>
      <c r="O11" s="198">
        <v>48.94</v>
      </c>
      <c r="P11" s="198">
        <v>60.47</v>
      </c>
      <c r="Q11" s="198">
        <v>5.38</v>
      </c>
      <c r="R11" s="198">
        <v>5.23</v>
      </c>
      <c r="S11" s="198">
        <v>6.51</v>
      </c>
      <c r="T11" s="198">
        <v>0</v>
      </c>
      <c r="U11" s="198">
        <v>221.68</v>
      </c>
      <c r="V11" s="198">
        <v>3.52</v>
      </c>
      <c r="W11" s="198">
        <v>11.45</v>
      </c>
      <c r="X11" s="198">
        <v>24.27</v>
      </c>
      <c r="Y11" s="198">
        <v>0</v>
      </c>
      <c r="Z11" s="198">
        <v>68.67</v>
      </c>
      <c r="AA11" s="198">
        <v>18.75</v>
      </c>
      <c r="AB11" s="198">
        <v>0</v>
      </c>
      <c r="AC11" s="198">
        <v>6.72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9.41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0.69</v>
      </c>
      <c r="K12" s="198">
        <v>160.33000000000001</v>
      </c>
      <c r="L12" s="198">
        <v>61.81</v>
      </c>
      <c r="M12" s="198">
        <v>0</v>
      </c>
      <c r="N12" s="198">
        <v>29.14</v>
      </c>
      <c r="O12" s="198">
        <v>48.94</v>
      </c>
      <c r="P12" s="198">
        <v>60.47</v>
      </c>
      <c r="Q12" s="198">
        <v>5.38</v>
      </c>
      <c r="R12" s="198">
        <v>5.23</v>
      </c>
      <c r="S12" s="198">
        <v>6.51</v>
      </c>
      <c r="T12" s="198">
        <v>0</v>
      </c>
      <c r="U12" s="198">
        <v>221.68</v>
      </c>
      <c r="V12" s="198">
        <v>3.52</v>
      </c>
      <c r="W12" s="198">
        <v>11.45</v>
      </c>
      <c r="X12" s="198">
        <v>24.27</v>
      </c>
      <c r="Y12" s="198">
        <v>0</v>
      </c>
      <c r="Z12" s="198">
        <v>68.67</v>
      </c>
      <c r="AA12" s="198">
        <v>18.75</v>
      </c>
      <c r="AB12" s="198">
        <v>0</v>
      </c>
      <c r="AC12" s="198">
        <v>6.72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9.41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0.69</v>
      </c>
      <c r="K13" s="198">
        <v>160.33000000000001</v>
      </c>
      <c r="L13" s="198">
        <v>61.81</v>
      </c>
      <c r="M13" s="198">
        <v>0</v>
      </c>
      <c r="N13" s="198">
        <v>29.14</v>
      </c>
      <c r="O13" s="198">
        <v>48.94</v>
      </c>
      <c r="P13" s="198">
        <v>60.47</v>
      </c>
      <c r="Q13" s="198">
        <v>5.38</v>
      </c>
      <c r="R13" s="198">
        <v>5.23</v>
      </c>
      <c r="S13" s="198">
        <v>6.51</v>
      </c>
      <c r="T13" s="198">
        <v>0</v>
      </c>
      <c r="U13" s="198">
        <v>221.68</v>
      </c>
      <c r="V13" s="198">
        <v>3.52</v>
      </c>
      <c r="W13" s="198">
        <v>11.45</v>
      </c>
      <c r="X13" s="198">
        <v>24.27</v>
      </c>
      <c r="Y13" s="198">
        <v>0</v>
      </c>
      <c r="Z13" s="198">
        <v>68.67</v>
      </c>
      <c r="AA13" s="198">
        <v>18.75</v>
      </c>
      <c r="AB13" s="198">
        <v>0</v>
      </c>
      <c r="AC13" s="198">
        <v>6.72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9.41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0.69</v>
      </c>
      <c r="K14" s="198">
        <v>160.33000000000001</v>
      </c>
      <c r="L14" s="198">
        <v>61.81</v>
      </c>
      <c r="M14" s="198">
        <v>0</v>
      </c>
      <c r="N14" s="198">
        <v>29.14</v>
      </c>
      <c r="O14" s="198">
        <v>48.94</v>
      </c>
      <c r="P14" s="198">
        <v>60.47</v>
      </c>
      <c r="Q14" s="198">
        <v>5.38</v>
      </c>
      <c r="R14" s="198">
        <v>5.23</v>
      </c>
      <c r="S14" s="198">
        <v>6.51</v>
      </c>
      <c r="T14" s="198">
        <v>0</v>
      </c>
      <c r="U14" s="198">
        <v>221.68</v>
      </c>
      <c r="V14" s="198">
        <v>3.52</v>
      </c>
      <c r="W14" s="198">
        <v>11.45</v>
      </c>
      <c r="X14" s="198">
        <v>24.27</v>
      </c>
      <c r="Y14" s="198">
        <v>0</v>
      </c>
      <c r="Z14" s="198">
        <v>68.67</v>
      </c>
      <c r="AA14" s="198">
        <v>18.75</v>
      </c>
      <c r="AB14" s="198">
        <v>0</v>
      </c>
      <c r="AC14" s="198">
        <v>6.72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9.41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0.69</v>
      </c>
      <c r="K15" s="198">
        <v>160.33000000000001</v>
      </c>
      <c r="L15" s="198">
        <v>61.81</v>
      </c>
      <c r="M15" s="198">
        <v>0</v>
      </c>
      <c r="N15" s="198">
        <v>29.14</v>
      </c>
      <c r="O15" s="198">
        <v>48.94</v>
      </c>
      <c r="P15" s="198">
        <v>60.47</v>
      </c>
      <c r="Q15" s="198">
        <v>5.38</v>
      </c>
      <c r="R15" s="198">
        <v>5.23</v>
      </c>
      <c r="S15" s="198">
        <v>6.51</v>
      </c>
      <c r="T15" s="198">
        <v>0</v>
      </c>
      <c r="U15" s="198">
        <v>221.68</v>
      </c>
      <c r="V15" s="198">
        <v>3.52</v>
      </c>
      <c r="W15" s="198">
        <v>11.45</v>
      </c>
      <c r="X15" s="198">
        <v>24.27</v>
      </c>
      <c r="Y15" s="198">
        <v>0</v>
      </c>
      <c r="Z15" s="198">
        <v>68.67</v>
      </c>
      <c r="AA15" s="198">
        <v>18.75</v>
      </c>
      <c r="AB15" s="198">
        <v>0</v>
      </c>
      <c r="AC15" s="198">
        <v>6.72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9.41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0.69</v>
      </c>
      <c r="K16" s="198">
        <v>160.33000000000001</v>
      </c>
      <c r="L16" s="198">
        <v>61.81</v>
      </c>
      <c r="M16" s="198">
        <v>0</v>
      </c>
      <c r="N16" s="198">
        <v>29.14</v>
      </c>
      <c r="O16" s="198">
        <v>48.94</v>
      </c>
      <c r="P16" s="198">
        <v>60.47</v>
      </c>
      <c r="Q16" s="198">
        <v>5.38</v>
      </c>
      <c r="R16" s="198">
        <v>5.23</v>
      </c>
      <c r="S16" s="198">
        <v>6.51</v>
      </c>
      <c r="T16" s="198">
        <v>0</v>
      </c>
      <c r="U16" s="198">
        <v>221.68</v>
      </c>
      <c r="V16" s="198">
        <v>3.52</v>
      </c>
      <c r="W16" s="198">
        <v>11.45</v>
      </c>
      <c r="X16" s="198">
        <v>24.27</v>
      </c>
      <c r="Y16" s="198">
        <v>0</v>
      </c>
      <c r="Z16" s="198">
        <v>68.67</v>
      </c>
      <c r="AA16" s="198">
        <v>18.75</v>
      </c>
      <c r="AB16" s="198">
        <v>0</v>
      </c>
      <c r="AC16" s="198">
        <v>6.72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9.41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0.69</v>
      </c>
      <c r="K17" s="198">
        <v>160.33000000000001</v>
      </c>
      <c r="L17" s="198">
        <v>61.81</v>
      </c>
      <c r="M17" s="198">
        <v>0</v>
      </c>
      <c r="N17" s="198">
        <v>29.14</v>
      </c>
      <c r="O17" s="198">
        <v>48.94</v>
      </c>
      <c r="P17" s="198">
        <v>60.47</v>
      </c>
      <c r="Q17" s="198">
        <v>5.38</v>
      </c>
      <c r="R17" s="198">
        <v>5.23</v>
      </c>
      <c r="S17" s="198">
        <v>6.51</v>
      </c>
      <c r="T17" s="198">
        <v>0</v>
      </c>
      <c r="U17" s="198">
        <v>221.68</v>
      </c>
      <c r="V17" s="198">
        <v>3.52</v>
      </c>
      <c r="W17" s="198">
        <v>11.45</v>
      </c>
      <c r="X17" s="198">
        <v>24.27</v>
      </c>
      <c r="Y17" s="198">
        <v>0</v>
      </c>
      <c r="Z17" s="198">
        <v>68.67</v>
      </c>
      <c r="AA17" s="198">
        <v>18.75</v>
      </c>
      <c r="AB17" s="198">
        <v>0</v>
      </c>
      <c r="AC17" s="198">
        <v>6.72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9.41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0.69</v>
      </c>
      <c r="K18" s="198">
        <v>160.33000000000001</v>
      </c>
      <c r="L18" s="198">
        <v>61.81</v>
      </c>
      <c r="M18" s="198">
        <v>0</v>
      </c>
      <c r="N18" s="198">
        <v>29.14</v>
      </c>
      <c r="O18" s="198">
        <v>48.94</v>
      </c>
      <c r="P18" s="198">
        <v>60.47</v>
      </c>
      <c r="Q18" s="198">
        <v>5.38</v>
      </c>
      <c r="R18" s="198">
        <v>5.23</v>
      </c>
      <c r="S18" s="198">
        <v>6.51</v>
      </c>
      <c r="T18" s="198">
        <v>0</v>
      </c>
      <c r="U18" s="198">
        <v>221.68</v>
      </c>
      <c r="V18" s="198">
        <v>3.52</v>
      </c>
      <c r="W18" s="198">
        <v>11.45</v>
      </c>
      <c r="X18" s="198">
        <v>24.27</v>
      </c>
      <c r="Y18" s="198">
        <v>0</v>
      </c>
      <c r="Z18" s="198">
        <v>68.67</v>
      </c>
      <c r="AA18" s="198">
        <v>18.75</v>
      </c>
      <c r="AB18" s="198">
        <v>0</v>
      </c>
      <c r="AC18" s="198">
        <v>6.72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1.26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160.33000000000001</v>
      </c>
      <c r="L19" s="198">
        <v>61.81</v>
      </c>
      <c r="M19" s="198">
        <v>0</v>
      </c>
      <c r="N19" s="198">
        <v>29.14</v>
      </c>
      <c r="O19" s="198">
        <v>48.94</v>
      </c>
      <c r="P19" s="198">
        <v>60.47</v>
      </c>
      <c r="Q19" s="198">
        <v>5.38</v>
      </c>
      <c r="R19" s="198">
        <v>5.23</v>
      </c>
      <c r="S19" s="198">
        <v>6.51</v>
      </c>
      <c r="T19" s="198">
        <v>0</v>
      </c>
      <c r="U19" s="198">
        <v>221.68</v>
      </c>
      <c r="V19" s="198">
        <v>3.52</v>
      </c>
      <c r="W19" s="198">
        <v>11.45</v>
      </c>
      <c r="X19" s="198">
        <v>24.27</v>
      </c>
      <c r="Y19" s="198">
        <v>0</v>
      </c>
      <c r="Z19" s="198">
        <v>68.67</v>
      </c>
      <c r="AA19" s="198">
        <v>18.75</v>
      </c>
      <c r="AB19" s="198">
        <v>0</v>
      </c>
      <c r="AC19" s="198">
        <v>6.72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2.15</v>
      </c>
      <c r="AJ19" s="198">
        <v>0</v>
      </c>
      <c r="AK19" s="198">
        <v>49.15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160.33000000000001</v>
      </c>
      <c r="L20" s="198">
        <v>61.81</v>
      </c>
      <c r="M20" s="198">
        <v>0</v>
      </c>
      <c r="N20" s="198">
        <v>29.14</v>
      </c>
      <c r="O20" s="198">
        <v>48.94</v>
      </c>
      <c r="P20" s="198">
        <v>60.47</v>
      </c>
      <c r="Q20" s="198">
        <v>5.38</v>
      </c>
      <c r="R20" s="198">
        <v>5.23</v>
      </c>
      <c r="S20" s="198">
        <v>6.51</v>
      </c>
      <c r="T20" s="198">
        <v>0</v>
      </c>
      <c r="U20" s="198">
        <v>221.68</v>
      </c>
      <c r="V20" s="198">
        <v>3.52</v>
      </c>
      <c r="W20" s="198">
        <v>11.45</v>
      </c>
      <c r="X20" s="198">
        <v>24.27</v>
      </c>
      <c r="Y20" s="198">
        <v>0</v>
      </c>
      <c r="Z20" s="198">
        <v>68.67</v>
      </c>
      <c r="AA20" s="198">
        <v>18.75</v>
      </c>
      <c r="AB20" s="198">
        <v>0</v>
      </c>
      <c r="AC20" s="198">
        <v>6.72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2.15</v>
      </c>
      <c r="AJ20" s="198">
        <v>0</v>
      </c>
      <c r="AK20" s="198">
        <v>49.61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160.33000000000001</v>
      </c>
      <c r="L21" s="198">
        <v>61.81</v>
      </c>
      <c r="M21" s="198">
        <v>0</v>
      </c>
      <c r="N21" s="198">
        <v>29.14</v>
      </c>
      <c r="O21" s="198">
        <v>48.94</v>
      </c>
      <c r="P21" s="198">
        <v>60.47</v>
      </c>
      <c r="Q21" s="198">
        <v>5.38</v>
      </c>
      <c r="R21" s="198">
        <v>5.23</v>
      </c>
      <c r="S21" s="198">
        <v>6.51</v>
      </c>
      <c r="T21" s="198">
        <v>0</v>
      </c>
      <c r="U21" s="198">
        <v>221.68</v>
      </c>
      <c r="V21" s="198">
        <v>3.52</v>
      </c>
      <c r="W21" s="198">
        <v>11.45</v>
      </c>
      <c r="X21" s="198">
        <v>24.27</v>
      </c>
      <c r="Y21" s="198">
        <v>0</v>
      </c>
      <c r="Z21" s="198">
        <v>68.67</v>
      </c>
      <c r="AA21" s="198">
        <v>18.75</v>
      </c>
      <c r="AB21" s="198">
        <v>0</v>
      </c>
      <c r="AC21" s="198">
        <v>6.72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2.15</v>
      </c>
      <c r="AJ21" s="198">
        <v>0</v>
      </c>
      <c r="AK21" s="198">
        <v>49.3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160.33000000000001</v>
      </c>
      <c r="L22" s="198">
        <v>61.81</v>
      </c>
      <c r="M22" s="198">
        <v>0</v>
      </c>
      <c r="N22" s="198">
        <v>29.14</v>
      </c>
      <c r="O22" s="198">
        <v>48.94</v>
      </c>
      <c r="P22" s="198">
        <v>60.47</v>
      </c>
      <c r="Q22" s="198">
        <v>5.38</v>
      </c>
      <c r="R22" s="198">
        <v>5.23</v>
      </c>
      <c r="S22" s="198">
        <v>6.51</v>
      </c>
      <c r="T22" s="198">
        <v>0</v>
      </c>
      <c r="U22" s="198">
        <v>221.68</v>
      </c>
      <c r="V22" s="198">
        <v>3.52</v>
      </c>
      <c r="W22" s="198">
        <v>11.45</v>
      </c>
      <c r="X22" s="198">
        <v>24.27</v>
      </c>
      <c r="Y22" s="198">
        <v>0</v>
      </c>
      <c r="Z22" s="198">
        <v>68.67</v>
      </c>
      <c r="AA22" s="198">
        <v>18.75</v>
      </c>
      <c r="AB22" s="198">
        <v>0</v>
      </c>
      <c r="AC22" s="198">
        <v>6.72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2.15</v>
      </c>
      <c r="AJ22" s="198">
        <v>0</v>
      </c>
      <c r="AK22" s="198">
        <v>49.3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160.33000000000001</v>
      </c>
      <c r="L23" s="198">
        <v>61.81</v>
      </c>
      <c r="M23" s="198">
        <v>0</v>
      </c>
      <c r="N23" s="198">
        <v>29.14</v>
      </c>
      <c r="O23" s="198">
        <v>48.94</v>
      </c>
      <c r="P23" s="198">
        <v>60.47</v>
      </c>
      <c r="Q23" s="198">
        <v>5.38</v>
      </c>
      <c r="R23" s="198">
        <v>5.23</v>
      </c>
      <c r="S23" s="198">
        <v>6.51</v>
      </c>
      <c r="T23" s="198">
        <v>0</v>
      </c>
      <c r="U23" s="198">
        <v>221.68</v>
      </c>
      <c r="V23" s="198">
        <v>3.52</v>
      </c>
      <c r="W23" s="198">
        <v>11.45</v>
      </c>
      <c r="X23" s="198">
        <v>24.27</v>
      </c>
      <c r="Y23" s="198">
        <v>0</v>
      </c>
      <c r="Z23" s="198">
        <v>68.67</v>
      </c>
      <c r="AA23" s="198">
        <v>18.75</v>
      </c>
      <c r="AB23" s="198">
        <v>0</v>
      </c>
      <c r="AC23" s="198">
        <v>6.72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2.15</v>
      </c>
      <c r="AJ23" s="198">
        <v>0</v>
      </c>
      <c r="AK23" s="198">
        <v>49.3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160.33000000000001</v>
      </c>
      <c r="L24" s="198">
        <v>61.81</v>
      </c>
      <c r="M24" s="198">
        <v>0</v>
      </c>
      <c r="N24" s="198">
        <v>29.14</v>
      </c>
      <c r="O24" s="198">
        <v>48.94</v>
      </c>
      <c r="P24" s="198">
        <v>60.47</v>
      </c>
      <c r="Q24" s="198">
        <v>5.38</v>
      </c>
      <c r="R24" s="198">
        <v>5.23</v>
      </c>
      <c r="S24" s="198">
        <v>6.51</v>
      </c>
      <c r="T24" s="198">
        <v>0</v>
      </c>
      <c r="U24" s="198">
        <v>221.68</v>
      </c>
      <c r="V24" s="198">
        <v>3.52</v>
      </c>
      <c r="W24" s="198">
        <v>11.45</v>
      </c>
      <c r="X24" s="198">
        <v>24.27</v>
      </c>
      <c r="Y24" s="198">
        <v>0</v>
      </c>
      <c r="Z24" s="198">
        <v>68.67</v>
      </c>
      <c r="AA24" s="198">
        <v>18.75</v>
      </c>
      <c r="AB24" s="198">
        <v>0</v>
      </c>
      <c r="AC24" s="198">
        <v>6.72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2.15</v>
      </c>
      <c r="AJ24" s="198">
        <v>0</v>
      </c>
      <c r="AK24" s="198">
        <v>49.15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160.33000000000001</v>
      </c>
      <c r="L25" s="198">
        <v>61.81</v>
      </c>
      <c r="M25" s="198">
        <v>0</v>
      </c>
      <c r="N25" s="198">
        <v>29.14</v>
      </c>
      <c r="O25" s="198">
        <v>48.94</v>
      </c>
      <c r="P25" s="198">
        <v>60.47</v>
      </c>
      <c r="Q25" s="198">
        <v>5.38</v>
      </c>
      <c r="R25" s="198">
        <v>5.23</v>
      </c>
      <c r="S25" s="198">
        <v>6.51</v>
      </c>
      <c r="T25" s="198">
        <v>0</v>
      </c>
      <c r="U25" s="198">
        <v>221.68</v>
      </c>
      <c r="V25" s="198">
        <v>3.52</v>
      </c>
      <c r="W25" s="198">
        <v>11.45</v>
      </c>
      <c r="X25" s="198">
        <v>24.27</v>
      </c>
      <c r="Y25" s="198">
        <v>0</v>
      </c>
      <c r="Z25" s="198">
        <v>68.67</v>
      </c>
      <c r="AA25" s="198">
        <v>18.75</v>
      </c>
      <c r="AB25" s="198">
        <v>0</v>
      </c>
      <c r="AC25" s="198">
        <v>6.72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2.15</v>
      </c>
      <c r="AJ25" s="198">
        <v>0</v>
      </c>
      <c r="AK25" s="198">
        <v>49.15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160.33000000000001</v>
      </c>
      <c r="L26" s="198">
        <v>61.81</v>
      </c>
      <c r="M26" s="198">
        <v>0</v>
      </c>
      <c r="N26" s="198">
        <v>29.14</v>
      </c>
      <c r="O26" s="198">
        <v>48.94</v>
      </c>
      <c r="P26" s="198">
        <v>60.47</v>
      </c>
      <c r="Q26" s="198">
        <v>5.38</v>
      </c>
      <c r="R26" s="198">
        <v>5.23</v>
      </c>
      <c r="S26" s="198">
        <v>6.51</v>
      </c>
      <c r="T26" s="198">
        <v>0</v>
      </c>
      <c r="U26" s="198">
        <v>221.68</v>
      </c>
      <c r="V26" s="198">
        <v>3.52</v>
      </c>
      <c r="W26" s="198">
        <v>11.45</v>
      </c>
      <c r="X26" s="198">
        <v>24.27</v>
      </c>
      <c r="Y26" s="198">
        <v>0</v>
      </c>
      <c r="Z26" s="198">
        <v>68.67</v>
      </c>
      <c r="AA26" s="198">
        <v>18.75</v>
      </c>
      <c r="AB26" s="198">
        <v>0</v>
      </c>
      <c r="AC26" s="198">
        <v>6.72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3.37</v>
      </c>
      <c r="AJ26" s="198">
        <v>0</v>
      </c>
      <c r="AK26" s="198">
        <v>49.15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160.33000000000001</v>
      </c>
      <c r="L27" s="198">
        <v>61.81</v>
      </c>
      <c r="M27" s="198">
        <v>0</v>
      </c>
      <c r="N27" s="198">
        <v>29.14</v>
      </c>
      <c r="O27" s="198">
        <v>48.94</v>
      </c>
      <c r="P27" s="198">
        <v>60.47</v>
      </c>
      <c r="Q27" s="198">
        <v>5.38</v>
      </c>
      <c r="R27" s="198">
        <v>5.23</v>
      </c>
      <c r="S27" s="198">
        <v>6.51</v>
      </c>
      <c r="T27" s="198">
        <v>0</v>
      </c>
      <c r="U27" s="198">
        <v>221.68</v>
      </c>
      <c r="V27" s="198">
        <v>3.52</v>
      </c>
      <c r="W27" s="198">
        <v>11.45</v>
      </c>
      <c r="X27" s="198">
        <v>24.27</v>
      </c>
      <c r="Y27" s="198">
        <v>0</v>
      </c>
      <c r="Z27" s="198">
        <v>68.67</v>
      </c>
      <c r="AA27" s="198">
        <v>18.75</v>
      </c>
      <c r="AB27" s="198">
        <v>0</v>
      </c>
      <c r="AC27" s="198">
        <v>7.07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3.37</v>
      </c>
      <c r="AJ27" s="198">
        <v>0</v>
      </c>
      <c r="AK27" s="198">
        <v>49.15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160.33000000000001</v>
      </c>
      <c r="L28" s="198">
        <v>61.81</v>
      </c>
      <c r="M28" s="198">
        <v>0</v>
      </c>
      <c r="N28" s="198">
        <v>29.14</v>
      </c>
      <c r="O28" s="198">
        <v>48.94</v>
      </c>
      <c r="P28" s="198">
        <v>60.47</v>
      </c>
      <c r="Q28" s="198">
        <v>5.38</v>
      </c>
      <c r="R28" s="198">
        <v>5.23</v>
      </c>
      <c r="S28" s="198">
        <v>6.51</v>
      </c>
      <c r="T28" s="198">
        <v>0</v>
      </c>
      <c r="U28" s="198">
        <v>221.68</v>
      </c>
      <c r="V28" s="198">
        <v>3.52</v>
      </c>
      <c r="W28" s="198">
        <v>11.45</v>
      </c>
      <c r="X28" s="198">
        <v>24.27</v>
      </c>
      <c r="Y28" s="198">
        <v>0</v>
      </c>
      <c r="Z28" s="198">
        <v>68.67</v>
      </c>
      <c r="AA28" s="198">
        <v>18.75</v>
      </c>
      <c r="AB28" s="198">
        <v>0</v>
      </c>
      <c r="AC28" s="198">
        <v>7.07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3.37</v>
      </c>
      <c r="AJ28" s="198">
        <v>0</v>
      </c>
      <c r="AK28" s="198">
        <v>49.15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160.33000000000001</v>
      </c>
      <c r="L29" s="198">
        <v>61.81</v>
      </c>
      <c r="M29" s="198">
        <v>0</v>
      </c>
      <c r="N29" s="198">
        <v>29.14</v>
      </c>
      <c r="O29" s="198">
        <v>48.94</v>
      </c>
      <c r="P29" s="198">
        <v>60.47</v>
      </c>
      <c r="Q29" s="198">
        <v>5.38</v>
      </c>
      <c r="R29" s="198">
        <v>5.23</v>
      </c>
      <c r="S29" s="198">
        <v>6.51</v>
      </c>
      <c r="T29" s="198">
        <v>0</v>
      </c>
      <c r="U29" s="198">
        <v>221.68</v>
      </c>
      <c r="V29" s="198">
        <v>3.52</v>
      </c>
      <c r="W29" s="198">
        <v>11.45</v>
      </c>
      <c r="X29" s="198">
        <v>24.27</v>
      </c>
      <c r="Y29" s="198">
        <v>0</v>
      </c>
      <c r="Z29" s="198">
        <v>68.67</v>
      </c>
      <c r="AA29" s="198">
        <v>18.75</v>
      </c>
      <c r="AB29" s="198">
        <v>0</v>
      </c>
      <c r="AC29" s="198">
        <v>7.07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3.37</v>
      </c>
      <c r="AJ29" s="198">
        <v>0</v>
      </c>
      <c r="AK29" s="198">
        <v>49.15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3.49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160.33000000000001</v>
      </c>
      <c r="L30" s="198">
        <v>61.81</v>
      </c>
      <c r="M30" s="198">
        <v>0</v>
      </c>
      <c r="N30" s="198">
        <v>29.14</v>
      </c>
      <c r="O30" s="198">
        <v>48.94</v>
      </c>
      <c r="P30" s="198">
        <v>60.47</v>
      </c>
      <c r="Q30" s="198">
        <v>5.38</v>
      </c>
      <c r="R30" s="198">
        <v>5.23</v>
      </c>
      <c r="S30" s="198">
        <v>6.51</v>
      </c>
      <c r="T30" s="198">
        <v>0</v>
      </c>
      <c r="U30" s="198">
        <v>221.68</v>
      </c>
      <c r="V30" s="198">
        <v>3.52</v>
      </c>
      <c r="W30" s="198">
        <v>11.45</v>
      </c>
      <c r="X30" s="198">
        <v>24.27</v>
      </c>
      <c r="Y30" s="198">
        <v>0</v>
      </c>
      <c r="Z30" s="198">
        <v>68.67</v>
      </c>
      <c r="AA30" s="198">
        <v>18.75</v>
      </c>
      <c r="AB30" s="198">
        <v>0</v>
      </c>
      <c r="AC30" s="198">
        <v>7.07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3.37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160.33000000000001</v>
      </c>
      <c r="L31" s="198">
        <v>61.81</v>
      </c>
      <c r="M31" s="198">
        <v>0</v>
      </c>
      <c r="N31" s="198">
        <v>29.14</v>
      </c>
      <c r="O31" s="198">
        <v>48.94</v>
      </c>
      <c r="P31" s="198">
        <v>60.47</v>
      </c>
      <c r="Q31" s="198">
        <v>5.38</v>
      </c>
      <c r="R31" s="198">
        <v>5.23</v>
      </c>
      <c r="S31" s="198">
        <v>6.51</v>
      </c>
      <c r="T31" s="198">
        <v>0</v>
      </c>
      <c r="U31" s="198">
        <v>221.68</v>
      </c>
      <c r="V31" s="198">
        <v>3.52</v>
      </c>
      <c r="W31" s="198">
        <v>11.45</v>
      </c>
      <c r="X31" s="198">
        <v>24.27</v>
      </c>
      <c r="Y31" s="198">
        <v>0</v>
      </c>
      <c r="Z31" s="198">
        <v>68.67</v>
      </c>
      <c r="AA31" s="198">
        <v>18.75</v>
      </c>
      <c r="AB31" s="198">
        <v>0</v>
      </c>
      <c r="AC31" s="198">
        <v>7.07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3.37</v>
      </c>
      <c r="AJ31" s="198">
        <v>0</v>
      </c>
      <c r="AK31" s="198">
        <v>49.15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17.23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160.33000000000001</v>
      </c>
      <c r="L32" s="198">
        <v>61.81</v>
      </c>
      <c r="M32" s="198">
        <v>0</v>
      </c>
      <c r="N32" s="198">
        <v>29.14</v>
      </c>
      <c r="O32" s="198">
        <v>48.94</v>
      </c>
      <c r="P32" s="198">
        <v>60.47</v>
      </c>
      <c r="Q32" s="198">
        <v>5.38</v>
      </c>
      <c r="R32" s="198">
        <v>5.23</v>
      </c>
      <c r="S32" s="198">
        <v>6.51</v>
      </c>
      <c r="T32" s="198">
        <v>0</v>
      </c>
      <c r="U32" s="198">
        <v>221.68</v>
      </c>
      <c r="V32" s="198">
        <v>3.52</v>
      </c>
      <c r="W32" s="198">
        <v>11.45</v>
      </c>
      <c r="X32" s="198">
        <v>24.27</v>
      </c>
      <c r="Y32" s="198">
        <v>0</v>
      </c>
      <c r="Z32" s="198">
        <v>68.67</v>
      </c>
      <c r="AA32" s="198">
        <v>18.75</v>
      </c>
      <c r="AB32" s="198">
        <v>0</v>
      </c>
      <c r="AC32" s="198">
        <v>7.07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3.37</v>
      </c>
      <c r="AJ32" s="198">
        <v>0</v>
      </c>
      <c r="AK32" s="198">
        <v>49.15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160.33000000000001</v>
      </c>
      <c r="L33" s="198">
        <v>61.81</v>
      </c>
      <c r="M33" s="198">
        <v>0</v>
      </c>
      <c r="N33" s="198">
        <v>29.14</v>
      </c>
      <c r="O33" s="198">
        <v>48.94</v>
      </c>
      <c r="P33" s="198">
        <v>60.47</v>
      </c>
      <c r="Q33" s="198">
        <v>5.38</v>
      </c>
      <c r="R33" s="198">
        <v>5.23</v>
      </c>
      <c r="S33" s="198">
        <v>6.51</v>
      </c>
      <c r="T33" s="198">
        <v>0</v>
      </c>
      <c r="U33" s="198">
        <v>221.68</v>
      </c>
      <c r="V33" s="198">
        <v>3.52</v>
      </c>
      <c r="W33" s="198">
        <v>11.45</v>
      </c>
      <c r="X33" s="198">
        <v>24.27</v>
      </c>
      <c r="Y33" s="198">
        <v>0</v>
      </c>
      <c r="Z33" s="198">
        <v>68.67</v>
      </c>
      <c r="AA33" s="198">
        <v>18.75</v>
      </c>
      <c r="AB33" s="198">
        <v>0</v>
      </c>
      <c r="AC33" s="198">
        <v>7.07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3.37</v>
      </c>
      <c r="AJ33" s="198">
        <v>0</v>
      </c>
      <c r="AK33" s="198">
        <v>49.15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160.33000000000001</v>
      </c>
      <c r="L34" s="198">
        <v>61.81</v>
      </c>
      <c r="M34" s="198">
        <v>0</v>
      </c>
      <c r="N34" s="198">
        <v>29.14</v>
      </c>
      <c r="O34" s="198">
        <v>48.94</v>
      </c>
      <c r="P34" s="198">
        <v>60.47</v>
      </c>
      <c r="Q34" s="198">
        <v>5.38</v>
      </c>
      <c r="R34" s="198">
        <v>5.23</v>
      </c>
      <c r="S34" s="198">
        <v>6.51</v>
      </c>
      <c r="T34" s="198">
        <v>0</v>
      </c>
      <c r="U34" s="198">
        <v>221.68</v>
      </c>
      <c r="V34" s="198">
        <v>3.52</v>
      </c>
      <c r="W34" s="198">
        <v>11.45</v>
      </c>
      <c r="X34" s="198">
        <v>24.27</v>
      </c>
      <c r="Y34" s="198">
        <v>0</v>
      </c>
      <c r="Z34" s="198">
        <v>68.67</v>
      </c>
      <c r="AA34" s="198">
        <v>18.75</v>
      </c>
      <c r="AB34" s="198">
        <v>0</v>
      </c>
      <c r="AC34" s="198">
        <v>7.07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3.37</v>
      </c>
      <c r="AJ34" s="198">
        <v>0</v>
      </c>
      <c r="AK34" s="198">
        <v>49.15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160.33000000000001</v>
      </c>
      <c r="L35" s="198">
        <v>61.81</v>
      </c>
      <c r="M35" s="198">
        <v>0</v>
      </c>
      <c r="N35" s="198">
        <v>29.14</v>
      </c>
      <c r="O35" s="198">
        <v>48.94</v>
      </c>
      <c r="P35" s="198">
        <v>60.47</v>
      </c>
      <c r="Q35" s="198">
        <v>5.38</v>
      </c>
      <c r="R35" s="198">
        <v>5.23</v>
      </c>
      <c r="S35" s="198">
        <v>6.51</v>
      </c>
      <c r="T35" s="198">
        <v>0</v>
      </c>
      <c r="U35" s="198">
        <v>221.68</v>
      </c>
      <c r="V35" s="198">
        <v>3.52</v>
      </c>
      <c r="W35" s="198">
        <v>11.45</v>
      </c>
      <c r="X35" s="198">
        <v>24.27</v>
      </c>
      <c r="Y35" s="198">
        <v>0</v>
      </c>
      <c r="Z35" s="198">
        <v>68.67</v>
      </c>
      <c r="AA35" s="198">
        <v>18.75</v>
      </c>
      <c r="AB35" s="198">
        <v>0</v>
      </c>
      <c r="AC35" s="198">
        <v>7.07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3.98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160.33000000000001</v>
      </c>
      <c r="L36" s="198">
        <v>61.81</v>
      </c>
      <c r="M36" s="198">
        <v>0</v>
      </c>
      <c r="N36" s="198">
        <v>29.14</v>
      </c>
      <c r="O36" s="198">
        <v>48.94</v>
      </c>
      <c r="P36" s="198">
        <v>60.47</v>
      </c>
      <c r="Q36" s="198">
        <v>5.38</v>
      </c>
      <c r="R36" s="198">
        <v>5.23</v>
      </c>
      <c r="S36" s="198">
        <v>6.51</v>
      </c>
      <c r="T36" s="198">
        <v>0</v>
      </c>
      <c r="U36" s="198">
        <v>221.68</v>
      </c>
      <c r="V36" s="198">
        <v>3.52</v>
      </c>
      <c r="W36" s="198">
        <v>11.45</v>
      </c>
      <c r="X36" s="198">
        <v>24.27</v>
      </c>
      <c r="Y36" s="198">
        <v>0</v>
      </c>
      <c r="Z36" s="198">
        <v>68.67</v>
      </c>
      <c r="AA36" s="198">
        <v>18.75</v>
      </c>
      <c r="AB36" s="198">
        <v>0</v>
      </c>
      <c r="AC36" s="198">
        <v>7.07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3.98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160.33000000000001</v>
      </c>
      <c r="L37" s="198">
        <v>61.81</v>
      </c>
      <c r="M37" s="198">
        <v>0</v>
      </c>
      <c r="N37" s="198">
        <v>29.14</v>
      </c>
      <c r="O37" s="198">
        <v>48.94</v>
      </c>
      <c r="P37" s="198">
        <v>60.47</v>
      </c>
      <c r="Q37" s="198">
        <v>5.38</v>
      </c>
      <c r="R37" s="198">
        <v>5.23</v>
      </c>
      <c r="S37" s="198">
        <v>6.51</v>
      </c>
      <c r="T37" s="198">
        <v>0</v>
      </c>
      <c r="U37" s="198">
        <v>221.68</v>
      </c>
      <c r="V37" s="198">
        <v>3.52</v>
      </c>
      <c r="W37" s="198">
        <v>11.45</v>
      </c>
      <c r="X37" s="198">
        <v>24.27</v>
      </c>
      <c r="Y37" s="198">
        <v>0</v>
      </c>
      <c r="Z37" s="198">
        <v>68.67</v>
      </c>
      <c r="AA37" s="198">
        <v>18.75</v>
      </c>
      <c r="AB37" s="198">
        <v>0</v>
      </c>
      <c r="AC37" s="198">
        <v>7.07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3.98</v>
      </c>
      <c r="AJ37" s="198">
        <v>0</v>
      </c>
      <c r="AK37" s="198">
        <v>49.15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160.33000000000001</v>
      </c>
      <c r="L38" s="198">
        <v>61.81</v>
      </c>
      <c r="M38" s="198">
        <v>0</v>
      </c>
      <c r="N38" s="198">
        <v>29.14</v>
      </c>
      <c r="O38" s="198">
        <v>48.94</v>
      </c>
      <c r="P38" s="198">
        <v>60.47</v>
      </c>
      <c r="Q38" s="198">
        <v>5.38</v>
      </c>
      <c r="R38" s="198">
        <v>5.23</v>
      </c>
      <c r="S38" s="198">
        <v>6.51</v>
      </c>
      <c r="T38" s="198">
        <v>0</v>
      </c>
      <c r="U38" s="198">
        <v>221.68</v>
      </c>
      <c r="V38" s="198">
        <v>3.52</v>
      </c>
      <c r="W38" s="198">
        <v>11.45</v>
      </c>
      <c r="X38" s="198">
        <v>24.27</v>
      </c>
      <c r="Y38" s="198">
        <v>0</v>
      </c>
      <c r="Z38" s="198">
        <v>68.67</v>
      </c>
      <c r="AA38" s="198">
        <v>18.75</v>
      </c>
      <c r="AB38" s="198">
        <v>0</v>
      </c>
      <c r="AC38" s="198">
        <v>7.07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3.98</v>
      </c>
      <c r="AJ38" s="198">
        <v>0</v>
      </c>
      <c r="AK38" s="198">
        <v>49.15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160.33000000000001</v>
      </c>
      <c r="L39" s="198">
        <v>61.81</v>
      </c>
      <c r="M39" s="198">
        <v>0</v>
      </c>
      <c r="N39" s="198">
        <v>29.14</v>
      </c>
      <c r="O39" s="198">
        <v>48.94</v>
      </c>
      <c r="P39" s="198">
        <v>60.47</v>
      </c>
      <c r="Q39" s="198">
        <v>5.38</v>
      </c>
      <c r="R39" s="198">
        <v>5.23</v>
      </c>
      <c r="S39" s="198">
        <v>6.51</v>
      </c>
      <c r="T39" s="198">
        <v>0</v>
      </c>
      <c r="U39" s="198">
        <v>221.68</v>
      </c>
      <c r="V39" s="198">
        <v>3.52</v>
      </c>
      <c r="W39" s="198">
        <v>11.45</v>
      </c>
      <c r="X39" s="198">
        <v>24.27</v>
      </c>
      <c r="Y39" s="198">
        <v>0</v>
      </c>
      <c r="Z39" s="198">
        <v>68.67</v>
      </c>
      <c r="AA39" s="198">
        <v>18.75</v>
      </c>
      <c r="AB39" s="198">
        <v>0</v>
      </c>
      <c r="AC39" s="198">
        <v>7.07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1.53</v>
      </c>
      <c r="AJ39" s="198">
        <v>0</v>
      </c>
      <c r="AK39" s="198">
        <v>49.15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160.33000000000001</v>
      </c>
      <c r="L40" s="198">
        <v>61.81</v>
      </c>
      <c r="M40" s="198">
        <v>0</v>
      </c>
      <c r="N40" s="198">
        <v>29.14</v>
      </c>
      <c r="O40" s="198">
        <v>48.94</v>
      </c>
      <c r="P40" s="198">
        <v>60.47</v>
      </c>
      <c r="Q40" s="198">
        <v>5.38</v>
      </c>
      <c r="R40" s="198">
        <v>5.23</v>
      </c>
      <c r="S40" s="198">
        <v>6.51</v>
      </c>
      <c r="T40" s="198">
        <v>0</v>
      </c>
      <c r="U40" s="198">
        <v>221.68</v>
      </c>
      <c r="V40" s="198">
        <v>3.52</v>
      </c>
      <c r="W40" s="198">
        <v>11.45</v>
      </c>
      <c r="X40" s="198">
        <v>24.27</v>
      </c>
      <c r="Y40" s="198">
        <v>0</v>
      </c>
      <c r="Z40" s="198">
        <v>68.67</v>
      </c>
      <c r="AA40" s="198">
        <v>18.75</v>
      </c>
      <c r="AB40" s="198">
        <v>0</v>
      </c>
      <c r="AC40" s="198">
        <v>7.07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1.53</v>
      </c>
      <c r="AJ40" s="198">
        <v>0</v>
      </c>
      <c r="AK40" s="198">
        <v>49.15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160.33000000000001</v>
      </c>
      <c r="L41" s="198">
        <v>61.81</v>
      </c>
      <c r="M41" s="198">
        <v>0</v>
      </c>
      <c r="N41" s="198">
        <v>29.14</v>
      </c>
      <c r="O41" s="198">
        <v>48.94</v>
      </c>
      <c r="P41" s="198">
        <v>60.47</v>
      </c>
      <c r="Q41" s="198">
        <v>5.38</v>
      </c>
      <c r="R41" s="198">
        <v>5.23</v>
      </c>
      <c r="S41" s="198">
        <v>6.51</v>
      </c>
      <c r="T41" s="198">
        <v>0</v>
      </c>
      <c r="U41" s="198">
        <v>221.68</v>
      </c>
      <c r="V41" s="198">
        <v>3.52</v>
      </c>
      <c r="W41" s="198">
        <v>11.45</v>
      </c>
      <c r="X41" s="198">
        <v>24.27</v>
      </c>
      <c r="Y41" s="198">
        <v>0</v>
      </c>
      <c r="Z41" s="198">
        <v>68.67</v>
      </c>
      <c r="AA41" s="198">
        <v>18.75</v>
      </c>
      <c r="AB41" s="198">
        <v>0</v>
      </c>
      <c r="AC41" s="198">
        <v>7.07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1.53</v>
      </c>
      <c r="AJ41" s="198">
        <v>0</v>
      </c>
      <c r="AK41" s="198">
        <v>49.15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160.33000000000001</v>
      </c>
      <c r="L42" s="198">
        <v>61.81</v>
      </c>
      <c r="M42" s="198">
        <v>0</v>
      </c>
      <c r="N42" s="198">
        <v>29.14</v>
      </c>
      <c r="O42" s="198">
        <v>48.94</v>
      </c>
      <c r="P42" s="198">
        <v>60.47</v>
      </c>
      <c r="Q42" s="198">
        <v>5.38</v>
      </c>
      <c r="R42" s="198">
        <v>5.23</v>
      </c>
      <c r="S42" s="198">
        <v>6.51</v>
      </c>
      <c r="T42" s="198">
        <v>0</v>
      </c>
      <c r="U42" s="198">
        <v>221.68</v>
      </c>
      <c r="V42" s="198">
        <v>3.52</v>
      </c>
      <c r="W42" s="198">
        <v>11.45</v>
      </c>
      <c r="X42" s="198">
        <v>24.27</v>
      </c>
      <c r="Y42" s="198">
        <v>0</v>
      </c>
      <c r="Z42" s="198">
        <v>68.67</v>
      </c>
      <c r="AA42" s="198">
        <v>18.75</v>
      </c>
      <c r="AB42" s="198">
        <v>0</v>
      </c>
      <c r="AC42" s="198">
        <v>7.07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1.19</v>
      </c>
      <c r="AJ42" s="198">
        <v>0</v>
      </c>
      <c r="AK42" s="198">
        <v>49.15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160.33000000000001</v>
      </c>
      <c r="L43" s="198">
        <v>61.81</v>
      </c>
      <c r="M43" s="198">
        <v>0</v>
      </c>
      <c r="N43" s="198">
        <v>29.14</v>
      </c>
      <c r="O43" s="198">
        <v>48.94</v>
      </c>
      <c r="P43" s="198">
        <v>60.47</v>
      </c>
      <c r="Q43" s="198">
        <v>5.38</v>
      </c>
      <c r="R43" s="198">
        <v>5.23</v>
      </c>
      <c r="S43" s="198">
        <v>6.51</v>
      </c>
      <c r="T43" s="198">
        <v>0</v>
      </c>
      <c r="U43" s="198">
        <v>221.68</v>
      </c>
      <c r="V43" s="198">
        <v>3.52</v>
      </c>
      <c r="W43" s="198">
        <v>11.45</v>
      </c>
      <c r="X43" s="198">
        <v>24.27</v>
      </c>
      <c r="Y43" s="198">
        <v>0</v>
      </c>
      <c r="Z43" s="198">
        <v>68.67</v>
      </c>
      <c r="AA43" s="198">
        <v>18.75</v>
      </c>
      <c r="AB43" s="198">
        <v>0</v>
      </c>
      <c r="AC43" s="198">
        <v>5.99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1.19</v>
      </c>
      <c r="AJ43" s="198">
        <v>0</v>
      </c>
      <c r="AK43" s="198">
        <v>48.37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160.33000000000001</v>
      </c>
      <c r="L44" s="198">
        <v>61.81</v>
      </c>
      <c r="M44" s="198">
        <v>0</v>
      </c>
      <c r="N44" s="198">
        <v>29.14</v>
      </c>
      <c r="O44" s="198">
        <v>48.94</v>
      </c>
      <c r="P44" s="198">
        <v>60.47</v>
      </c>
      <c r="Q44" s="198">
        <v>5.38</v>
      </c>
      <c r="R44" s="198">
        <v>5.23</v>
      </c>
      <c r="S44" s="198">
        <v>6.51</v>
      </c>
      <c r="T44" s="198">
        <v>0</v>
      </c>
      <c r="U44" s="198">
        <v>221.68</v>
      </c>
      <c r="V44" s="198">
        <v>3.52</v>
      </c>
      <c r="W44" s="198">
        <v>11.45</v>
      </c>
      <c r="X44" s="198">
        <v>24.27</v>
      </c>
      <c r="Y44" s="198">
        <v>0</v>
      </c>
      <c r="Z44" s="198">
        <v>68.67</v>
      </c>
      <c r="AA44" s="198">
        <v>18.75</v>
      </c>
      <c r="AB44" s="198">
        <v>0</v>
      </c>
      <c r="AC44" s="198">
        <v>5.99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1.18</v>
      </c>
      <c r="AJ44" s="198">
        <v>0</v>
      </c>
      <c r="AK44" s="198">
        <v>48.37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160.33000000000001</v>
      </c>
      <c r="L45" s="198">
        <v>61.81</v>
      </c>
      <c r="M45" s="198">
        <v>0</v>
      </c>
      <c r="N45" s="198">
        <v>29.14</v>
      </c>
      <c r="O45" s="198">
        <v>48.94</v>
      </c>
      <c r="P45" s="198">
        <v>60.47</v>
      </c>
      <c r="Q45" s="198">
        <v>5.38</v>
      </c>
      <c r="R45" s="198">
        <v>5.23</v>
      </c>
      <c r="S45" s="198">
        <v>6.51</v>
      </c>
      <c r="T45" s="198">
        <v>0</v>
      </c>
      <c r="U45" s="198">
        <v>221.68</v>
      </c>
      <c r="V45" s="198">
        <v>3.52</v>
      </c>
      <c r="W45" s="198">
        <v>11.45</v>
      </c>
      <c r="X45" s="198">
        <v>24.27</v>
      </c>
      <c r="Y45" s="198">
        <v>0</v>
      </c>
      <c r="Z45" s="198">
        <v>68.67</v>
      </c>
      <c r="AA45" s="198">
        <v>18.75</v>
      </c>
      <c r="AB45" s="198">
        <v>0</v>
      </c>
      <c r="AC45" s="198">
        <v>5.99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1.18</v>
      </c>
      <c r="AJ45" s="198">
        <v>0</v>
      </c>
      <c r="AK45" s="198">
        <v>48.37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160.33000000000001</v>
      </c>
      <c r="L46" s="198">
        <v>61.81</v>
      </c>
      <c r="M46" s="198">
        <v>0</v>
      </c>
      <c r="N46" s="198">
        <v>29.14</v>
      </c>
      <c r="O46" s="198">
        <v>48.94</v>
      </c>
      <c r="P46" s="198">
        <v>60.47</v>
      </c>
      <c r="Q46" s="198">
        <v>5.38</v>
      </c>
      <c r="R46" s="198">
        <v>5.23</v>
      </c>
      <c r="S46" s="198">
        <v>6.51</v>
      </c>
      <c r="T46" s="198">
        <v>0</v>
      </c>
      <c r="U46" s="198">
        <v>221.68</v>
      </c>
      <c r="V46" s="198">
        <v>3.52</v>
      </c>
      <c r="W46" s="198">
        <v>11.45</v>
      </c>
      <c r="X46" s="198">
        <v>24.27</v>
      </c>
      <c r="Y46" s="198">
        <v>0</v>
      </c>
      <c r="Z46" s="198">
        <v>68.67</v>
      </c>
      <c r="AA46" s="198">
        <v>18.75</v>
      </c>
      <c r="AB46" s="198">
        <v>0</v>
      </c>
      <c r="AC46" s="198">
        <v>5</v>
      </c>
      <c r="AD46" s="198">
        <v>0</v>
      </c>
      <c r="AE46" s="198">
        <v>0</v>
      </c>
      <c r="AF46" s="198">
        <v>0</v>
      </c>
      <c r="AG46" s="198">
        <v>20.89</v>
      </c>
      <c r="AH46" s="198">
        <v>0</v>
      </c>
      <c r="AI46" s="198">
        <v>0.94</v>
      </c>
      <c r="AJ46" s="198">
        <v>0</v>
      </c>
      <c r="AK46" s="198">
        <v>48.37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160.33000000000001</v>
      </c>
      <c r="L47" s="198">
        <v>61.81</v>
      </c>
      <c r="M47" s="198">
        <v>0</v>
      </c>
      <c r="N47" s="198">
        <v>29.14</v>
      </c>
      <c r="O47" s="198">
        <v>48.94</v>
      </c>
      <c r="P47" s="198">
        <v>60.47</v>
      </c>
      <c r="Q47" s="198">
        <v>5.38</v>
      </c>
      <c r="R47" s="198">
        <v>5.23</v>
      </c>
      <c r="S47" s="198">
        <v>6.51</v>
      </c>
      <c r="T47" s="198">
        <v>0</v>
      </c>
      <c r="U47" s="198">
        <v>221.68</v>
      </c>
      <c r="V47" s="198">
        <v>3.52</v>
      </c>
      <c r="W47" s="198">
        <v>11.45</v>
      </c>
      <c r="X47" s="198">
        <v>24.27</v>
      </c>
      <c r="Y47" s="198">
        <v>0</v>
      </c>
      <c r="Z47" s="198">
        <v>68.67</v>
      </c>
      <c r="AA47" s="198">
        <v>18.75</v>
      </c>
      <c r="AB47" s="198">
        <v>0</v>
      </c>
      <c r="AC47" s="198">
        <v>3.65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0.53</v>
      </c>
      <c r="AJ47" s="198">
        <v>0</v>
      </c>
      <c r="AK47" s="198">
        <v>48.36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160.33000000000001</v>
      </c>
      <c r="L48" s="198">
        <v>61.81</v>
      </c>
      <c r="M48" s="198">
        <v>0</v>
      </c>
      <c r="N48" s="198">
        <v>29.14</v>
      </c>
      <c r="O48" s="198">
        <v>48.94</v>
      </c>
      <c r="P48" s="198">
        <v>60.47</v>
      </c>
      <c r="Q48" s="198">
        <v>5.38</v>
      </c>
      <c r="R48" s="198">
        <v>5.23</v>
      </c>
      <c r="S48" s="198">
        <v>6.51</v>
      </c>
      <c r="T48" s="198">
        <v>0</v>
      </c>
      <c r="U48" s="198">
        <v>221.68</v>
      </c>
      <c r="V48" s="198">
        <v>3.52</v>
      </c>
      <c r="W48" s="198">
        <v>11.45</v>
      </c>
      <c r="X48" s="198">
        <v>24.27</v>
      </c>
      <c r="Y48" s="198">
        <v>0</v>
      </c>
      <c r="Z48" s="198">
        <v>68.67</v>
      </c>
      <c r="AA48" s="198">
        <v>18.75</v>
      </c>
      <c r="AB48" s="198">
        <v>0</v>
      </c>
      <c r="AC48" s="198">
        <v>3.65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0.53</v>
      </c>
      <c r="AJ48" s="198">
        <v>0</v>
      </c>
      <c r="AK48" s="198">
        <v>48.36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160.33000000000001</v>
      </c>
      <c r="L49" s="198">
        <v>53.06</v>
      </c>
      <c r="M49" s="198">
        <v>0</v>
      </c>
      <c r="N49" s="198">
        <v>29.14</v>
      </c>
      <c r="O49" s="198">
        <v>48.94</v>
      </c>
      <c r="P49" s="198">
        <v>60.47</v>
      </c>
      <c r="Q49" s="198">
        <v>5.38</v>
      </c>
      <c r="R49" s="198">
        <v>5.23</v>
      </c>
      <c r="S49" s="198">
        <v>6.51</v>
      </c>
      <c r="T49" s="198">
        <v>0</v>
      </c>
      <c r="U49" s="198">
        <v>221.68</v>
      </c>
      <c r="V49" s="198">
        <v>3.52</v>
      </c>
      <c r="W49" s="198">
        <v>11.45</v>
      </c>
      <c r="X49" s="198">
        <v>24.27</v>
      </c>
      <c r="Y49" s="198">
        <v>0</v>
      </c>
      <c r="Z49" s="198">
        <v>68.67</v>
      </c>
      <c r="AA49" s="198">
        <v>18.75</v>
      </c>
      <c r="AB49" s="198">
        <v>0</v>
      </c>
      <c r="AC49" s="198">
        <v>5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1.02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160.33000000000001</v>
      </c>
      <c r="L50" s="198">
        <v>53.06</v>
      </c>
      <c r="M50" s="198">
        <v>0</v>
      </c>
      <c r="N50" s="198">
        <v>29.14</v>
      </c>
      <c r="O50" s="198">
        <v>48.94</v>
      </c>
      <c r="P50" s="198">
        <v>60.47</v>
      </c>
      <c r="Q50" s="198">
        <v>5.38</v>
      </c>
      <c r="R50" s="198">
        <v>5.23</v>
      </c>
      <c r="S50" s="198">
        <v>6.51</v>
      </c>
      <c r="T50" s="198">
        <v>0</v>
      </c>
      <c r="U50" s="198">
        <v>221.68</v>
      </c>
      <c r="V50" s="198">
        <v>3.52</v>
      </c>
      <c r="W50" s="198">
        <v>11.45</v>
      </c>
      <c r="X50" s="198">
        <v>24.27</v>
      </c>
      <c r="Y50" s="198">
        <v>0</v>
      </c>
      <c r="Z50" s="198">
        <v>68.67</v>
      </c>
      <c r="AA50" s="198">
        <v>18.75</v>
      </c>
      <c r="AB50" s="198">
        <v>0</v>
      </c>
      <c r="AC50" s="198">
        <v>8.75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4.8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160.33000000000001</v>
      </c>
      <c r="L51" s="198">
        <v>53.06</v>
      </c>
      <c r="M51" s="198">
        <v>0</v>
      </c>
      <c r="N51" s="198">
        <v>29.14</v>
      </c>
      <c r="O51" s="198">
        <v>48.94</v>
      </c>
      <c r="P51" s="198">
        <v>60.47</v>
      </c>
      <c r="Q51" s="198">
        <v>5.38</v>
      </c>
      <c r="R51" s="198">
        <v>5.23</v>
      </c>
      <c r="S51" s="198">
        <v>6.51</v>
      </c>
      <c r="T51" s="198">
        <v>0</v>
      </c>
      <c r="U51" s="198">
        <v>221.68</v>
      </c>
      <c r="V51" s="198">
        <v>3.52</v>
      </c>
      <c r="W51" s="198">
        <v>11.45</v>
      </c>
      <c r="X51" s="198">
        <v>24.27</v>
      </c>
      <c r="Y51" s="198">
        <v>0</v>
      </c>
      <c r="Z51" s="198">
        <v>68.67</v>
      </c>
      <c r="AA51" s="198">
        <v>18.75</v>
      </c>
      <c r="AB51" s="198">
        <v>0</v>
      </c>
      <c r="AC51" s="198">
        <v>8.5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5.6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160.33000000000001</v>
      </c>
      <c r="L52" s="198">
        <v>53.06</v>
      </c>
      <c r="M52" s="198">
        <v>0</v>
      </c>
      <c r="N52" s="198">
        <v>29.14</v>
      </c>
      <c r="O52" s="198">
        <v>48.94</v>
      </c>
      <c r="P52" s="198">
        <v>60.47</v>
      </c>
      <c r="Q52" s="198">
        <v>5.38</v>
      </c>
      <c r="R52" s="198">
        <v>5.23</v>
      </c>
      <c r="S52" s="198">
        <v>6.51</v>
      </c>
      <c r="T52" s="198">
        <v>0</v>
      </c>
      <c r="U52" s="198">
        <v>221.68</v>
      </c>
      <c r="V52" s="198">
        <v>3.52</v>
      </c>
      <c r="W52" s="198">
        <v>11.45</v>
      </c>
      <c r="X52" s="198">
        <v>24.27</v>
      </c>
      <c r="Y52" s="198">
        <v>0</v>
      </c>
      <c r="Z52" s="198">
        <v>68.67</v>
      </c>
      <c r="AA52" s="198">
        <v>18.75</v>
      </c>
      <c r="AB52" s="198">
        <v>0</v>
      </c>
      <c r="AC52" s="198">
        <v>8.5</v>
      </c>
      <c r="AD52" s="198">
        <v>0</v>
      </c>
      <c r="AE52" s="198">
        <v>0</v>
      </c>
      <c r="AF52" s="198">
        <v>0</v>
      </c>
      <c r="AG52" s="198">
        <v>20.89</v>
      </c>
      <c r="AH52" s="198">
        <v>0</v>
      </c>
      <c r="AI52" s="198">
        <v>5.6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160.33000000000001</v>
      </c>
      <c r="L53" s="198">
        <v>53.06</v>
      </c>
      <c r="M53" s="198">
        <v>0</v>
      </c>
      <c r="N53" s="198">
        <v>29.14</v>
      </c>
      <c r="O53" s="198">
        <v>48.94</v>
      </c>
      <c r="P53" s="198">
        <v>60.47</v>
      </c>
      <c r="Q53" s="198">
        <v>5.38</v>
      </c>
      <c r="R53" s="198">
        <v>5.23</v>
      </c>
      <c r="S53" s="198">
        <v>6.51</v>
      </c>
      <c r="T53" s="198">
        <v>0</v>
      </c>
      <c r="U53" s="198">
        <v>221.68</v>
      </c>
      <c r="V53" s="198">
        <v>3.52</v>
      </c>
      <c r="W53" s="198">
        <v>11.45</v>
      </c>
      <c r="X53" s="198">
        <v>24.27</v>
      </c>
      <c r="Y53" s="198">
        <v>0</v>
      </c>
      <c r="Z53" s="198">
        <v>68.67</v>
      </c>
      <c r="AA53" s="198">
        <v>18.75</v>
      </c>
      <c r="AB53" s="198">
        <v>0</v>
      </c>
      <c r="AC53" s="198">
        <v>11.33</v>
      </c>
      <c r="AD53" s="198">
        <v>0</v>
      </c>
      <c r="AE53" s="198">
        <v>0</v>
      </c>
      <c r="AF53" s="198">
        <v>0</v>
      </c>
      <c r="AG53" s="198">
        <v>20.89</v>
      </c>
      <c r="AH53" s="198">
        <v>0</v>
      </c>
      <c r="AI53" s="198">
        <v>7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160.33000000000001</v>
      </c>
      <c r="L54" s="198">
        <v>53.06</v>
      </c>
      <c r="M54" s="198">
        <v>0</v>
      </c>
      <c r="N54" s="198">
        <v>29.14</v>
      </c>
      <c r="O54" s="198">
        <v>48.94</v>
      </c>
      <c r="P54" s="198">
        <v>60.47</v>
      </c>
      <c r="Q54" s="198">
        <v>5.38</v>
      </c>
      <c r="R54" s="198">
        <v>5.23</v>
      </c>
      <c r="S54" s="198">
        <v>6.51</v>
      </c>
      <c r="T54" s="198">
        <v>0</v>
      </c>
      <c r="U54" s="198">
        <v>221.68</v>
      </c>
      <c r="V54" s="198">
        <v>3.52</v>
      </c>
      <c r="W54" s="198">
        <v>11.45</v>
      </c>
      <c r="X54" s="198">
        <v>24.27</v>
      </c>
      <c r="Y54" s="198">
        <v>0</v>
      </c>
      <c r="Z54" s="198">
        <v>68.67</v>
      </c>
      <c r="AA54" s="198">
        <v>18.75</v>
      </c>
      <c r="AB54" s="198">
        <v>0</v>
      </c>
      <c r="AC54" s="198">
        <v>11</v>
      </c>
      <c r="AD54" s="198">
        <v>0</v>
      </c>
      <c r="AE54" s="198">
        <v>0</v>
      </c>
      <c r="AF54" s="198">
        <v>0</v>
      </c>
      <c r="AG54" s="198">
        <v>20.89</v>
      </c>
      <c r="AH54" s="198">
        <v>0</v>
      </c>
      <c r="AI54" s="198">
        <v>7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160.33000000000001</v>
      </c>
      <c r="L55" s="198">
        <v>53.06</v>
      </c>
      <c r="M55" s="198">
        <v>0</v>
      </c>
      <c r="N55" s="198">
        <v>29.14</v>
      </c>
      <c r="O55" s="198">
        <v>48.94</v>
      </c>
      <c r="P55" s="198">
        <v>60.47</v>
      </c>
      <c r="Q55" s="198">
        <v>5.38</v>
      </c>
      <c r="R55" s="198">
        <v>5.23</v>
      </c>
      <c r="S55" s="198">
        <v>6.51</v>
      </c>
      <c r="T55" s="198">
        <v>0</v>
      </c>
      <c r="U55" s="198">
        <v>221.68</v>
      </c>
      <c r="V55" s="198">
        <v>3.52</v>
      </c>
      <c r="W55" s="198">
        <v>11.45</v>
      </c>
      <c r="X55" s="198">
        <v>24.27</v>
      </c>
      <c r="Y55" s="198">
        <v>0</v>
      </c>
      <c r="Z55" s="198">
        <v>68.67</v>
      </c>
      <c r="AA55" s="198">
        <v>18.75</v>
      </c>
      <c r="AB55" s="198">
        <v>0</v>
      </c>
      <c r="AC55" s="198">
        <v>11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7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160.33000000000001</v>
      </c>
      <c r="L56" s="198">
        <v>53.06</v>
      </c>
      <c r="M56" s="198">
        <v>0</v>
      </c>
      <c r="N56" s="198">
        <v>29.14</v>
      </c>
      <c r="O56" s="198">
        <v>48.94</v>
      </c>
      <c r="P56" s="198">
        <v>60.47</v>
      </c>
      <c r="Q56" s="198">
        <v>5.38</v>
      </c>
      <c r="R56" s="198">
        <v>5.23</v>
      </c>
      <c r="S56" s="198">
        <v>6.51</v>
      </c>
      <c r="T56" s="198">
        <v>0</v>
      </c>
      <c r="U56" s="198">
        <v>221.68</v>
      </c>
      <c r="V56" s="198">
        <v>3.52</v>
      </c>
      <c r="W56" s="198">
        <v>11.45</v>
      </c>
      <c r="X56" s="198">
        <v>24.27</v>
      </c>
      <c r="Y56" s="198">
        <v>0</v>
      </c>
      <c r="Z56" s="198">
        <v>68.67</v>
      </c>
      <c r="AA56" s="198">
        <v>18.75</v>
      </c>
      <c r="AB56" s="198">
        <v>0</v>
      </c>
      <c r="AC56" s="198">
        <v>11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7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160.33000000000001</v>
      </c>
      <c r="L57" s="198">
        <v>53.06</v>
      </c>
      <c r="M57" s="198">
        <v>0</v>
      </c>
      <c r="N57" s="198">
        <v>29.14</v>
      </c>
      <c r="O57" s="198">
        <v>48.94</v>
      </c>
      <c r="P57" s="198">
        <v>60.47</v>
      </c>
      <c r="Q57" s="198">
        <v>5.38</v>
      </c>
      <c r="R57" s="198">
        <v>5.23</v>
      </c>
      <c r="S57" s="198">
        <v>6.51</v>
      </c>
      <c r="T57" s="198">
        <v>0</v>
      </c>
      <c r="U57" s="198">
        <v>221.68</v>
      </c>
      <c r="V57" s="198">
        <v>3.52</v>
      </c>
      <c r="W57" s="198">
        <v>11.45</v>
      </c>
      <c r="X57" s="198">
        <v>24.27</v>
      </c>
      <c r="Y57" s="198">
        <v>0</v>
      </c>
      <c r="Z57" s="198">
        <v>68.67</v>
      </c>
      <c r="AA57" s="198">
        <v>18.75</v>
      </c>
      <c r="AB57" s="198">
        <v>0</v>
      </c>
      <c r="AC57" s="198">
        <v>11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6</v>
      </c>
      <c r="AJ57" s="198">
        <v>0</v>
      </c>
      <c r="AK57" s="198">
        <v>46.81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160.33000000000001</v>
      </c>
      <c r="L58" s="198">
        <v>53.06</v>
      </c>
      <c r="M58" s="198">
        <v>0</v>
      </c>
      <c r="N58" s="198">
        <v>29.14</v>
      </c>
      <c r="O58" s="198">
        <v>48.94</v>
      </c>
      <c r="P58" s="198">
        <v>60.47</v>
      </c>
      <c r="Q58" s="198">
        <v>5.38</v>
      </c>
      <c r="R58" s="198">
        <v>5.23</v>
      </c>
      <c r="S58" s="198">
        <v>6.51</v>
      </c>
      <c r="T58" s="198">
        <v>0</v>
      </c>
      <c r="U58" s="198">
        <v>221.68</v>
      </c>
      <c r="V58" s="198">
        <v>3.52</v>
      </c>
      <c r="W58" s="198">
        <v>11.45</v>
      </c>
      <c r="X58" s="198">
        <v>24.27</v>
      </c>
      <c r="Y58" s="198">
        <v>0</v>
      </c>
      <c r="Z58" s="198">
        <v>68.67</v>
      </c>
      <c r="AA58" s="198">
        <v>18.75</v>
      </c>
      <c r="AB58" s="198">
        <v>0</v>
      </c>
      <c r="AC58" s="198">
        <v>11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7</v>
      </c>
      <c r="AJ58" s="198">
        <v>0</v>
      </c>
      <c r="AK58" s="198">
        <v>46.81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160.33000000000001</v>
      </c>
      <c r="L59" s="198">
        <v>53.06</v>
      </c>
      <c r="M59" s="198">
        <v>0</v>
      </c>
      <c r="N59" s="198">
        <v>29.14</v>
      </c>
      <c r="O59" s="198">
        <v>48.94</v>
      </c>
      <c r="P59" s="198">
        <v>60.47</v>
      </c>
      <c r="Q59" s="198">
        <v>5.38</v>
      </c>
      <c r="R59" s="198">
        <v>5.23</v>
      </c>
      <c r="S59" s="198">
        <v>6.51</v>
      </c>
      <c r="T59" s="198">
        <v>0</v>
      </c>
      <c r="U59" s="198">
        <v>221.68</v>
      </c>
      <c r="V59" s="198">
        <v>3.52</v>
      </c>
      <c r="W59" s="198">
        <v>11.45</v>
      </c>
      <c r="X59" s="198">
        <v>24.27</v>
      </c>
      <c r="Y59" s="198">
        <v>0</v>
      </c>
      <c r="Z59" s="198">
        <v>68.67</v>
      </c>
      <c r="AA59" s="198">
        <v>18.75</v>
      </c>
      <c r="AB59" s="198">
        <v>0</v>
      </c>
      <c r="AC59" s="198">
        <v>11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7</v>
      </c>
      <c r="AJ59" s="198">
        <v>0</v>
      </c>
      <c r="AK59" s="198">
        <v>46.81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160.33000000000001</v>
      </c>
      <c r="L60" s="198">
        <v>53.06</v>
      </c>
      <c r="M60" s="198">
        <v>0</v>
      </c>
      <c r="N60" s="198">
        <v>29.14</v>
      </c>
      <c r="O60" s="198">
        <v>48.94</v>
      </c>
      <c r="P60" s="198">
        <v>60.47</v>
      </c>
      <c r="Q60" s="198">
        <v>5.38</v>
      </c>
      <c r="R60" s="198">
        <v>5.23</v>
      </c>
      <c r="S60" s="198">
        <v>6.51</v>
      </c>
      <c r="T60" s="198">
        <v>0</v>
      </c>
      <c r="U60" s="198">
        <v>221.68</v>
      </c>
      <c r="V60" s="198">
        <v>3.52</v>
      </c>
      <c r="W60" s="198">
        <v>11.45</v>
      </c>
      <c r="X60" s="198">
        <v>24.27</v>
      </c>
      <c r="Y60" s="198">
        <v>0</v>
      </c>
      <c r="Z60" s="198">
        <v>68.67</v>
      </c>
      <c r="AA60" s="198">
        <v>18.75</v>
      </c>
      <c r="AB60" s="198">
        <v>0</v>
      </c>
      <c r="AC60" s="198">
        <v>11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7</v>
      </c>
      <c r="AJ60" s="198">
        <v>0</v>
      </c>
      <c r="AK60" s="198">
        <v>46.81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1.53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160.33000000000001</v>
      </c>
      <c r="L61" s="198">
        <v>53.06</v>
      </c>
      <c r="M61" s="198">
        <v>0</v>
      </c>
      <c r="N61" s="198">
        <v>29.14</v>
      </c>
      <c r="O61" s="198">
        <v>48.94</v>
      </c>
      <c r="P61" s="198">
        <v>60.47</v>
      </c>
      <c r="Q61" s="198">
        <v>5.38</v>
      </c>
      <c r="R61" s="198">
        <v>5.23</v>
      </c>
      <c r="S61" s="198">
        <v>6.51</v>
      </c>
      <c r="T61" s="198">
        <v>0</v>
      </c>
      <c r="U61" s="198">
        <v>221.68</v>
      </c>
      <c r="V61" s="198">
        <v>3.52</v>
      </c>
      <c r="W61" s="198">
        <v>11.45</v>
      </c>
      <c r="X61" s="198">
        <v>24.27</v>
      </c>
      <c r="Y61" s="198">
        <v>0</v>
      </c>
      <c r="Z61" s="198">
        <v>68.67</v>
      </c>
      <c r="AA61" s="198">
        <v>18.75</v>
      </c>
      <c r="AB61" s="198">
        <v>0</v>
      </c>
      <c r="AC61" s="198">
        <v>11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7</v>
      </c>
      <c r="AJ61" s="198">
        <v>0</v>
      </c>
      <c r="AK61" s="198">
        <v>46.81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1.53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160.33000000000001</v>
      </c>
      <c r="L62" s="198">
        <v>53.06</v>
      </c>
      <c r="M62" s="198">
        <v>0</v>
      </c>
      <c r="N62" s="198">
        <v>29.14</v>
      </c>
      <c r="O62" s="198">
        <v>48.94</v>
      </c>
      <c r="P62" s="198">
        <v>60.47</v>
      </c>
      <c r="Q62" s="198">
        <v>5.38</v>
      </c>
      <c r="R62" s="198">
        <v>5.23</v>
      </c>
      <c r="S62" s="198">
        <v>6.51</v>
      </c>
      <c r="T62" s="198">
        <v>0</v>
      </c>
      <c r="U62" s="198">
        <v>221.68</v>
      </c>
      <c r="V62" s="198">
        <v>3.52</v>
      </c>
      <c r="W62" s="198">
        <v>11.45</v>
      </c>
      <c r="X62" s="198">
        <v>24.27</v>
      </c>
      <c r="Y62" s="198">
        <v>0</v>
      </c>
      <c r="Z62" s="198">
        <v>68.67</v>
      </c>
      <c r="AA62" s="198">
        <v>18.75</v>
      </c>
      <c r="AB62" s="198">
        <v>0</v>
      </c>
      <c r="AC62" s="198">
        <v>11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7</v>
      </c>
      <c r="AJ62" s="198">
        <v>0</v>
      </c>
      <c r="AK62" s="198">
        <v>46.81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1.53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160.33000000000001</v>
      </c>
      <c r="L63" s="198">
        <v>53.06</v>
      </c>
      <c r="M63" s="198">
        <v>0</v>
      </c>
      <c r="N63" s="198">
        <v>29.14</v>
      </c>
      <c r="O63" s="198">
        <v>48.94</v>
      </c>
      <c r="P63" s="198">
        <v>60.47</v>
      </c>
      <c r="Q63" s="198">
        <v>5.38</v>
      </c>
      <c r="R63" s="198">
        <v>5.23</v>
      </c>
      <c r="S63" s="198">
        <v>6.51</v>
      </c>
      <c r="T63" s="198">
        <v>0</v>
      </c>
      <c r="U63" s="198">
        <v>221.68</v>
      </c>
      <c r="V63" s="198">
        <v>3.52</v>
      </c>
      <c r="W63" s="198">
        <v>11.45</v>
      </c>
      <c r="X63" s="198">
        <v>24.27</v>
      </c>
      <c r="Y63" s="198">
        <v>0</v>
      </c>
      <c r="Z63" s="198">
        <v>68.67</v>
      </c>
      <c r="AA63" s="198">
        <v>18.75</v>
      </c>
      <c r="AB63" s="198">
        <v>0</v>
      </c>
      <c r="AC63" s="198">
        <v>11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5</v>
      </c>
      <c r="AJ63" s="198">
        <v>0</v>
      </c>
      <c r="AK63" s="198">
        <v>46.81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3.06</v>
      </c>
    </row>
    <row r="64" spans="1:46">
      <c r="A64" t="s">
        <v>106</v>
      </c>
      <c r="B64" s="198">
        <v>0</v>
      </c>
      <c r="C64" s="198">
        <v>0</v>
      </c>
      <c r="D64" s="198">
        <v>1.53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160.33000000000001</v>
      </c>
      <c r="L64" s="198">
        <v>53.06</v>
      </c>
      <c r="M64" s="198">
        <v>0</v>
      </c>
      <c r="N64" s="198">
        <v>29.14</v>
      </c>
      <c r="O64" s="198">
        <v>48.94</v>
      </c>
      <c r="P64" s="198">
        <v>60.47</v>
      </c>
      <c r="Q64" s="198">
        <v>5.38</v>
      </c>
      <c r="R64" s="198">
        <v>5.23</v>
      </c>
      <c r="S64" s="198">
        <v>6.51</v>
      </c>
      <c r="T64" s="198">
        <v>0</v>
      </c>
      <c r="U64" s="198">
        <v>221.68</v>
      </c>
      <c r="V64" s="198">
        <v>3.52</v>
      </c>
      <c r="W64" s="198">
        <v>11.45</v>
      </c>
      <c r="X64" s="198">
        <v>24.27</v>
      </c>
      <c r="Y64" s="198">
        <v>0</v>
      </c>
      <c r="Z64" s="198">
        <v>68.67</v>
      </c>
      <c r="AA64" s="198">
        <v>18.75</v>
      </c>
      <c r="AB64" s="198">
        <v>0</v>
      </c>
      <c r="AC64" s="198">
        <v>11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5</v>
      </c>
      <c r="AJ64" s="198">
        <v>0</v>
      </c>
      <c r="AK64" s="198">
        <v>46.81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3.06</v>
      </c>
    </row>
    <row r="65" spans="1:46">
      <c r="A65" t="s">
        <v>107</v>
      </c>
      <c r="B65" s="198">
        <v>0</v>
      </c>
      <c r="C65" s="198">
        <v>0</v>
      </c>
      <c r="D65" s="198">
        <v>1.53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0.26</v>
      </c>
      <c r="K65" s="198">
        <v>160.33000000000001</v>
      </c>
      <c r="L65" s="198">
        <v>53.06</v>
      </c>
      <c r="M65" s="198">
        <v>0</v>
      </c>
      <c r="N65" s="198">
        <v>29.14</v>
      </c>
      <c r="O65" s="198">
        <v>48.94</v>
      </c>
      <c r="P65" s="198">
        <v>60.47</v>
      </c>
      <c r="Q65" s="198">
        <v>5.38</v>
      </c>
      <c r="R65" s="198">
        <v>5.23</v>
      </c>
      <c r="S65" s="198">
        <v>6.51</v>
      </c>
      <c r="T65" s="198">
        <v>0</v>
      </c>
      <c r="U65" s="198">
        <v>221.68</v>
      </c>
      <c r="V65" s="198">
        <v>3.52</v>
      </c>
      <c r="W65" s="198">
        <v>11.45</v>
      </c>
      <c r="X65" s="198">
        <v>24.27</v>
      </c>
      <c r="Y65" s="198">
        <v>0</v>
      </c>
      <c r="Z65" s="198">
        <v>68.67</v>
      </c>
      <c r="AA65" s="198">
        <v>18.75</v>
      </c>
      <c r="AB65" s="198">
        <v>0</v>
      </c>
      <c r="AC65" s="198">
        <v>11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5</v>
      </c>
      <c r="AJ65" s="198">
        <v>0</v>
      </c>
      <c r="AK65" s="198">
        <v>46.81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3.06</v>
      </c>
    </row>
    <row r="66" spans="1:46">
      <c r="A66" t="s">
        <v>108</v>
      </c>
      <c r="B66" s="198">
        <v>0</v>
      </c>
      <c r="C66" s="198">
        <v>0</v>
      </c>
      <c r="D66" s="198">
        <v>1.53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0.26</v>
      </c>
      <c r="K66" s="198">
        <v>160.33000000000001</v>
      </c>
      <c r="L66" s="198">
        <v>53.06</v>
      </c>
      <c r="M66" s="198">
        <v>0</v>
      </c>
      <c r="N66" s="198">
        <v>29.14</v>
      </c>
      <c r="O66" s="198">
        <v>48.94</v>
      </c>
      <c r="P66" s="198">
        <v>60.47</v>
      </c>
      <c r="Q66" s="198">
        <v>5.38</v>
      </c>
      <c r="R66" s="198">
        <v>5.23</v>
      </c>
      <c r="S66" s="198">
        <v>6.51</v>
      </c>
      <c r="T66" s="198">
        <v>0</v>
      </c>
      <c r="U66" s="198">
        <v>221.68</v>
      </c>
      <c r="V66" s="198">
        <v>3.52</v>
      </c>
      <c r="W66" s="198">
        <v>11.45</v>
      </c>
      <c r="X66" s="198">
        <v>24.27</v>
      </c>
      <c r="Y66" s="198">
        <v>0</v>
      </c>
      <c r="Z66" s="198">
        <v>68.67</v>
      </c>
      <c r="AA66" s="198">
        <v>18.75</v>
      </c>
      <c r="AB66" s="198">
        <v>0</v>
      </c>
      <c r="AC66" s="198">
        <v>11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5</v>
      </c>
      <c r="AJ66" s="198">
        <v>0</v>
      </c>
      <c r="AK66" s="198">
        <v>46.81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3.06</v>
      </c>
    </row>
    <row r="67" spans="1:46">
      <c r="A67" t="s">
        <v>109</v>
      </c>
      <c r="B67" s="198">
        <v>0</v>
      </c>
      <c r="C67" s="198">
        <v>0</v>
      </c>
      <c r="D67" s="198">
        <v>1.53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0.26</v>
      </c>
      <c r="K67" s="198">
        <v>160.33000000000001</v>
      </c>
      <c r="L67" s="198">
        <v>53.06</v>
      </c>
      <c r="M67" s="198">
        <v>0</v>
      </c>
      <c r="N67" s="198">
        <v>29.14</v>
      </c>
      <c r="O67" s="198">
        <v>48.94</v>
      </c>
      <c r="P67" s="198">
        <v>60.47</v>
      </c>
      <c r="Q67" s="198">
        <v>5.38</v>
      </c>
      <c r="R67" s="198">
        <v>5.23</v>
      </c>
      <c r="S67" s="198">
        <v>6.51</v>
      </c>
      <c r="T67" s="198">
        <v>0</v>
      </c>
      <c r="U67" s="198">
        <v>221.68</v>
      </c>
      <c r="V67" s="198">
        <v>3.52</v>
      </c>
      <c r="W67" s="198">
        <v>11.45</v>
      </c>
      <c r="X67" s="198">
        <v>24.27</v>
      </c>
      <c r="Y67" s="198">
        <v>0</v>
      </c>
      <c r="Z67" s="198">
        <v>68.67</v>
      </c>
      <c r="AA67" s="198">
        <v>18.75</v>
      </c>
      <c r="AB67" s="198">
        <v>0</v>
      </c>
      <c r="AC67" s="198">
        <v>11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5</v>
      </c>
      <c r="AJ67" s="198">
        <v>0</v>
      </c>
      <c r="AK67" s="198">
        <v>46.81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3.06</v>
      </c>
    </row>
    <row r="68" spans="1:46">
      <c r="A68" t="s">
        <v>110</v>
      </c>
      <c r="B68" s="198">
        <v>0</v>
      </c>
      <c r="C68" s="198">
        <v>0</v>
      </c>
      <c r="D68" s="198">
        <v>1.53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0.26</v>
      </c>
      <c r="K68" s="198">
        <v>160.33000000000001</v>
      </c>
      <c r="L68" s="198">
        <v>53.06</v>
      </c>
      <c r="M68" s="198">
        <v>0</v>
      </c>
      <c r="N68" s="198">
        <v>29.14</v>
      </c>
      <c r="O68" s="198">
        <v>48.94</v>
      </c>
      <c r="P68" s="198">
        <v>60.47</v>
      </c>
      <c r="Q68" s="198">
        <v>5.38</v>
      </c>
      <c r="R68" s="198">
        <v>5.23</v>
      </c>
      <c r="S68" s="198">
        <v>6.51</v>
      </c>
      <c r="T68" s="198">
        <v>0</v>
      </c>
      <c r="U68" s="198">
        <v>221.68</v>
      </c>
      <c r="V68" s="198">
        <v>3.52</v>
      </c>
      <c r="W68" s="198">
        <v>11.45</v>
      </c>
      <c r="X68" s="198">
        <v>24.27</v>
      </c>
      <c r="Y68" s="198">
        <v>0</v>
      </c>
      <c r="Z68" s="198">
        <v>68.67</v>
      </c>
      <c r="AA68" s="198">
        <v>18.75</v>
      </c>
      <c r="AB68" s="198">
        <v>0</v>
      </c>
      <c r="AC68" s="198">
        <v>11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5</v>
      </c>
      <c r="AJ68" s="198">
        <v>0</v>
      </c>
      <c r="AK68" s="198">
        <v>46.81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3.06</v>
      </c>
    </row>
    <row r="69" spans="1:46">
      <c r="A69" t="s">
        <v>111</v>
      </c>
      <c r="B69" s="198">
        <v>0</v>
      </c>
      <c r="C69" s="198">
        <v>0</v>
      </c>
      <c r="D69" s="198">
        <v>1.53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0.26</v>
      </c>
      <c r="K69" s="198">
        <v>160.33000000000001</v>
      </c>
      <c r="L69" s="198">
        <v>53.06</v>
      </c>
      <c r="M69" s="198">
        <v>0</v>
      </c>
      <c r="N69" s="198">
        <v>29.14</v>
      </c>
      <c r="O69" s="198">
        <v>48.94</v>
      </c>
      <c r="P69" s="198">
        <v>60.47</v>
      </c>
      <c r="Q69" s="198">
        <v>5.38</v>
      </c>
      <c r="R69" s="198">
        <v>5.23</v>
      </c>
      <c r="S69" s="198">
        <v>6.51</v>
      </c>
      <c r="T69" s="198">
        <v>0</v>
      </c>
      <c r="U69" s="198">
        <v>221.68</v>
      </c>
      <c r="V69" s="198">
        <v>3.52</v>
      </c>
      <c r="W69" s="198">
        <v>11.45</v>
      </c>
      <c r="X69" s="198">
        <v>24.27</v>
      </c>
      <c r="Y69" s="198">
        <v>0</v>
      </c>
      <c r="Z69" s="198">
        <v>68.67</v>
      </c>
      <c r="AA69" s="198">
        <v>18.75</v>
      </c>
      <c r="AB69" s="198">
        <v>0</v>
      </c>
      <c r="AC69" s="198">
        <v>11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4</v>
      </c>
      <c r="AJ69" s="198">
        <v>0</v>
      </c>
      <c r="AK69" s="198">
        <v>46.81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23.5</v>
      </c>
      <c r="AR69" s="198">
        <v>0</v>
      </c>
      <c r="AS69" s="198">
        <v>0</v>
      </c>
      <c r="AT69" s="198">
        <v>3.06</v>
      </c>
    </row>
    <row r="70" spans="1:46">
      <c r="A70" t="s">
        <v>112</v>
      </c>
      <c r="B70" s="198">
        <v>0</v>
      </c>
      <c r="C70" s="198">
        <v>0</v>
      </c>
      <c r="D70" s="198">
        <v>1.53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0.26</v>
      </c>
      <c r="K70" s="198">
        <v>160.33000000000001</v>
      </c>
      <c r="L70" s="198">
        <v>53.06</v>
      </c>
      <c r="M70" s="198">
        <v>0</v>
      </c>
      <c r="N70" s="198">
        <v>29.14</v>
      </c>
      <c r="O70" s="198">
        <v>48.94</v>
      </c>
      <c r="P70" s="198">
        <v>60.47</v>
      </c>
      <c r="Q70" s="198">
        <v>5.38</v>
      </c>
      <c r="R70" s="198">
        <v>5.23</v>
      </c>
      <c r="S70" s="198">
        <v>6.51</v>
      </c>
      <c r="T70" s="198">
        <v>0</v>
      </c>
      <c r="U70" s="198">
        <v>221.68</v>
      </c>
      <c r="V70" s="198">
        <v>3.52</v>
      </c>
      <c r="W70" s="198">
        <v>11.45</v>
      </c>
      <c r="X70" s="198">
        <v>24.27</v>
      </c>
      <c r="Y70" s="198">
        <v>0</v>
      </c>
      <c r="Z70" s="198">
        <v>68.67</v>
      </c>
      <c r="AA70" s="198">
        <v>18.75</v>
      </c>
      <c r="AB70" s="198">
        <v>0</v>
      </c>
      <c r="AC70" s="198">
        <v>11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5</v>
      </c>
      <c r="AJ70" s="198">
        <v>0</v>
      </c>
      <c r="AK70" s="198">
        <v>46.81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23.31</v>
      </c>
      <c r="AR70" s="198">
        <v>0</v>
      </c>
      <c r="AS70" s="198">
        <v>0</v>
      </c>
      <c r="AT70" s="198">
        <v>3.06</v>
      </c>
    </row>
    <row r="71" spans="1:46">
      <c r="A71" t="s">
        <v>113</v>
      </c>
      <c r="B71" s="198">
        <v>0</v>
      </c>
      <c r="C71" s="198">
        <v>0</v>
      </c>
      <c r="D71" s="198">
        <v>1.53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0.26</v>
      </c>
      <c r="K71" s="198">
        <v>160.33000000000001</v>
      </c>
      <c r="L71" s="198">
        <v>53.06</v>
      </c>
      <c r="M71" s="198">
        <v>0</v>
      </c>
      <c r="N71" s="198">
        <v>29.14</v>
      </c>
      <c r="O71" s="198">
        <v>48.94</v>
      </c>
      <c r="P71" s="198">
        <v>60.47</v>
      </c>
      <c r="Q71" s="198">
        <v>5.38</v>
      </c>
      <c r="R71" s="198">
        <v>5.23</v>
      </c>
      <c r="S71" s="198">
        <v>6.51</v>
      </c>
      <c r="T71" s="198">
        <v>0</v>
      </c>
      <c r="U71" s="198">
        <v>221.68</v>
      </c>
      <c r="V71" s="198">
        <v>3.52</v>
      </c>
      <c r="W71" s="198">
        <v>11.45</v>
      </c>
      <c r="X71" s="198">
        <v>24.27</v>
      </c>
      <c r="Y71" s="198">
        <v>0</v>
      </c>
      <c r="Z71" s="198">
        <v>68.67</v>
      </c>
      <c r="AA71" s="198">
        <v>18.75</v>
      </c>
      <c r="AB71" s="198">
        <v>0</v>
      </c>
      <c r="AC71" s="198">
        <v>11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5</v>
      </c>
      <c r="AJ71" s="198">
        <v>0</v>
      </c>
      <c r="AK71" s="198">
        <v>47.59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23.15</v>
      </c>
      <c r="AR71" s="198">
        <v>0</v>
      </c>
      <c r="AS71" s="198">
        <v>0</v>
      </c>
      <c r="AT71" s="198">
        <v>3.06</v>
      </c>
    </row>
    <row r="72" spans="1:46">
      <c r="A72" t="s">
        <v>114</v>
      </c>
      <c r="B72" s="198">
        <v>0</v>
      </c>
      <c r="C72" s="198">
        <v>0</v>
      </c>
      <c r="D72" s="198">
        <v>1.53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0.26</v>
      </c>
      <c r="K72" s="198">
        <v>160.33000000000001</v>
      </c>
      <c r="L72" s="198">
        <v>53.06</v>
      </c>
      <c r="M72" s="198">
        <v>0</v>
      </c>
      <c r="N72" s="198">
        <v>29.14</v>
      </c>
      <c r="O72" s="198">
        <v>48.94</v>
      </c>
      <c r="P72" s="198">
        <v>60.47</v>
      </c>
      <c r="Q72" s="198">
        <v>5.38</v>
      </c>
      <c r="R72" s="198">
        <v>5.23</v>
      </c>
      <c r="S72" s="198">
        <v>6.51</v>
      </c>
      <c r="T72" s="198">
        <v>0</v>
      </c>
      <c r="U72" s="198">
        <v>221.68</v>
      </c>
      <c r="V72" s="198">
        <v>3.52</v>
      </c>
      <c r="W72" s="198">
        <v>11.45</v>
      </c>
      <c r="X72" s="198">
        <v>24.27</v>
      </c>
      <c r="Y72" s="198">
        <v>0</v>
      </c>
      <c r="Z72" s="198">
        <v>68.67</v>
      </c>
      <c r="AA72" s="198">
        <v>18.75</v>
      </c>
      <c r="AB72" s="198">
        <v>0</v>
      </c>
      <c r="AC72" s="198">
        <v>11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5</v>
      </c>
      <c r="AJ72" s="198">
        <v>0</v>
      </c>
      <c r="AK72" s="198">
        <v>47.59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23.07</v>
      </c>
      <c r="AR72" s="198">
        <v>0</v>
      </c>
      <c r="AS72" s="198">
        <v>0</v>
      </c>
      <c r="AT72" s="198">
        <v>3.06</v>
      </c>
    </row>
    <row r="73" spans="1:46">
      <c r="A73" t="s">
        <v>115</v>
      </c>
      <c r="B73" s="198">
        <v>0</v>
      </c>
      <c r="C73" s="198">
        <v>0</v>
      </c>
      <c r="D73" s="198">
        <v>1.53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0.26</v>
      </c>
      <c r="K73" s="198">
        <v>160.33000000000001</v>
      </c>
      <c r="L73" s="198">
        <v>53.06</v>
      </c>
      <c r="M73" s="198">
        <v>0</v>
      </c>
      <c r="N73" s="198">
        <v>29.14</v>
      </c>
      <c r="O73" s="198">
        <v>48.94</v>
      </c>
      <c r="P73" s="198">
        <v>60.47</v>
      </c>
      <c r="Q73" s="198">
        <v>5.38</v>
      </c>
      <c r="R73" s="198">
        <v>5.23</v>
      </c>
      <c r="S73" s="198">
        <v>6.51</v>
      </c>
      <c r="T73" s="198">
        <v>0</v>
      </c>
      <c r="U73" s="198">
        <v>221.68</v>
      </c>
      <c r="V73" s="198">
        <v>3.52</v>
      </c>
      <c r="W73" s="198">
        <v>11.45</v>
      </c>
      <c r="X73" s="198">
        <v>24.27</v>
      </c>
      <c r="Y73" s="198">
        <v>0</v>
      </c>
      <c r="Z73" s="198">
        <v>68.67</v>
      </c>
      <c r="AA73" s="198">
        <v>18.75</v>
      </c>
      <c r="AB73" s="198">
        <v>0</v>
      </c>
      <c r="AC73" s="198">
        <v>11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5</v>
      </c>
      <c r="AJ73" s="198">
        <v>0</v>
      </c>
      <c r="AK73" s="198">
        <v>47.59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12.88</v>
      </c>
      <c r="AR73" s="198">
        <v>0</v>
      </c>
      <c r="AS73" s="198">
        <v>0</v>
      </c>
      <c r="AT73" s="198">
        <v>3.06</v>
      </c>
    </row>
    <row r="74" spans="1:46">
      <c r="A74" t="s">
        <v>116</v>
      </c>
      <c r="B74" s="198">
        <v>0</v>
      </c>
      <c r="C74" s="198">
        <v>0</v>
      </c>
      <c r="D74" s="198">
        <v>1.53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0.26</v>
      </c>
      <c r="K74" s="198">
        <v>160.33000000000001</v>
      </c>
      <c r="L74" s="198">
        <v>53.06</v>
      </c>
      <c r="M74" s="198">
        <v>0</v>
      </c>
      <c r="N74" s="198">
        <v>29.14</v>
      </c>
      <c r="O74" s="198">
        <v>48.94</v>
      </c>
      <c r="P74" s="198">
        <v>60.47</v>
      </c>
      <c r="Q74" s="198">
        <v>5.38</v>
      </c>
      <c r="R74" s="198">
        <v>5.23</v>
      </c>
      <c r="S74" s="198">
        <v>6.51</v>
      </c>
      <c r="T74" s="198">
        <v>0</v>
      </c>
      <c r="U74" s="198">
        <v>221.68</v>
      </c>
      <c r="V74" s="198">
        <v>3.52</v>
      </c>
      <c r="W74" s="198">
        <v>11.45</v>
      </c>
      <c r="X74" s="198">
        <v>24.27</v>
      </c>
      <c r="Y74" s="198">
        <v>0</v>
      </c>
      <c r="Z74" s="198">
        <v>68.67</v>
      </c>
      <c r="AA74" s="198">
        <v>18.75</v>
      </c>
      <c r="AB74" s="198">
        <v>0</v>
      </c>
      <c r="AC74" s="198">
        <v>11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5</v>
      </c>
      <c r="AJ74" s="198">
        <v>0</v>
      </c>
      <c r="AK74" s="198">
        <v>47.59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5</v>
      </c>
      <c r="AR74" s="198">
        <v>0</v>
      </c>
      <c r="AS74" s="198">
        <v>0</v>
      </c>
      <c r="AT74" s="198">
        <v>3.06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0.26</v>
      </c>
      <c r="K75" s="198">
        <v>160.33000000000001</v>
      </c>
      <c r="L75" s="198">
        <v>53.06</v>
      </c>
      <c r="M75" s="198">
        <v>0</v>
      </c>
      <c r="N75" s="198">
        <v>29.14</v>
      </c>
      <c r="O75" s="198">
        <v>48.94</v>
      </c>
      <c r="P75" s="198">
        <v>60.47</v>
      </c>
      <c r="Q75" s="198">
        <v>5.38</v>
      </c>
      <c r="R75" s="198">
        <v>5.23</v>
      </c>
      <c r="S75" s="198">
        <v>6.51</v>
      </c>
      <c r="T75" s="198">
        <v>0</v>
      </c>
      <c r="U75" s="198">
        <v>221.68</v>
      </c>
      <c r="V75" s="198">
        <v>3.52</v>
      </c>
      <c r="W75" s="198">
        <v>11.45</v>
      </c>
      <c r="X75" s="198">
        <v>24.27</v>
      </c>
      <c r="Y75" s="198">
        <v>0</v>
      </c>
      <c r="Z75" s="198">
        <v>68.67</v>
      </c>
      <c r="AA75" s="198">
        <v>18.75</v>
      </c>
      <c r="AB75" s="198">
        <v>0</v>
      </c>
      <c r="AC75" s="198">
        <v>11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4</v>
      </c>
      <c r="AJ75" s="198">
        <v>0</v>
      </c>
      <c r="AK75" s="198">
        <v>47.59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3.06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0.26</v>
      </c>
      <c r="K76" s="198">
        <v>160.33000000000001</v>
      </c>
      <c r="L76" s="198">
        <v>53.06</v>
      </c>
      <c r="M76" s="198">
        <v>0</v>
      </c>
      <c r="N76" s="198">
        <v>29.14</v>
      </c>
      <c r="O76" s="198">
        <v>48.94</v>
      </c>
      <c r="P76" s="198">
        <v>60.47</v>
      </c>
      <c r="Q76" s="198">
        <v>5.38</v>
      </c>
      <c r="R76" s="198">
        <v>5.23</v>
      </c>
      <c r="S76" s="198">
        <v>6.51</v>
      </c>
      <c r="T76" s="198">
        <v>0</v>
      </c>
      <c r="U76" s="198">
        <v>221.68</v>
      </c>
      <c r="V76" s="198">
        <v>3.52</v>
      </c>
      <c r="W76" s="198">
        <v>11.45</v>
      </c>
      <c r="X76" s="198">
        <v>24.27</v>
      </c>
      <c r="Y76" s="198">
        <v>0</v>
      </c>
      <c r="Z76" s="198">
        <v>68.67</v>
      </c>
      <c r="AA76" s="198">
        <v>18.75</v>
      </c>
      <c r="AB76" s="198">
        <v>0</v>
      </c>
      <c r="AC76" s="198">
        <v>11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7</v>
      </c>
      <c r="AJ76" s="198">
        <v>0</v>
      </c>
      <c r="AK76" s="198">
        <v>47.59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3.06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0.26</v>
      </c>
      <c r="K77" s="198">
        <v>160.33000000000001</v>
      </c>
      <c r="L77" s="198">
        <v>53.06</v>
      </c>
      <c r="M77" s="198">
        <v>0</v>
      </c>
      <c r="N77" s="198">
        <v>29.14</v>
      </c>
      <c r="O77" s="198">
        <v>48.94</v>
      </c>
      <c r="P77" s="198">
        <v>60.47</v>
      </c>
      <c r="Q77" s="198">
        <v>5.38</v>
      </c>
      <c r="R77" s="198">
        <v>5.23</v>
      </c>
      <c r="S77" s="198">
        <v>6.51</v>
      </c>
      <c r="T77" s="198">
        <v>0</v>
      </c>
      <c r="U77" s="198">
        <v>221.68</v>
      </c>
      <c r="V77" s="198">
        <v>3.52</v>
      </c>
      <c r="W77" s="198">
        <v>11.45</v>
      </c>
      <c r="X77" s="198">
        <v>24.27</v>
      </c>
      <c r="Y77" s="198">
        <v>0</v>
      </c>
      <c r="Z77" s="198">
        <v>68.67</v>
      </c>
      <c r="AA77" s="198">
        <v>18.75</v>
      </c>
      <c r="AB77" s="198">
        <v>0</v>
      </c>
      <c r="AC77" s="198">
        <v>11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7</v>
      </c>
      <c r="AJ77" s="198">
        <v>0</v>
      </c>
      <c r="AK77" s="198">
        <v>47.59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3.06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0.26</v>
      </c>
      <c r="K78" s="198">
        <v>160.33000000000001</v>
      </c>
      <c r="L78" s="198">
        <v>53.06</v>
      </c>
      <c r="M78" s="198">
        <v>0</v>
      </c>
      <c r="N78" s="198">
        <v>29.14</v>
      </c>
      <c r="O78" s="198">
        <v>48.94</v>
      </c>
      <c r="P78" s="198">
        <v>60.47</v>
      </c>
      <c r="Q78" s="198">
        <v>5.38</v>
      </c>
      <c r="R78" s="198">
        <v>5.23</v>
      </c>
      <c r="S78" s="198">
        <v>6.51</v>
      </c>
      <c r="T78" s="198">
        <v>0</v>
      </c>
      <c r="U78" s="198">
        <v>221.68</v>
      </c>
      <c r="V78" s="198">
        <v>3.52</v>
      </c>
      <c r="W78" s="198">
        <v>11.45</v>
      </c>
      <c r="X78" s="198">
        <v>24.27</v>
      </c>
      <c r="Y78" s="198">
        <v>0</v>
      </c>
      <c r="Z78" s="198">
        <v>68.67</v>
      </c>
      <c r="AA78" s="198">
        <v>18.75</v>
      </c>
      <c r="AB78" s="198">
        <v>0</v>
      </c>
      <c r="AC78" s="198">
        <v>11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7</v>
      </c>
      <c r="AJ78" s="198">
        <v>0</v>
      </c>
      <c r="AK78" s="198">
        <v>47.59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3.06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0.26</v>
      </c>
      <c r="K79" s="198">
        <v>160.33000000000001</v>
      </c>
      <c r="L79" s="198">
        <v>53.06</v>
      </c>
      <c r="M79" s="198">
        <v>0</v>
      </c>
      <c r="N79" s="198">
        <v>29.14</v>
      </c>
      <c r="O79" s="198">
        <v>48.94</v>
      </c>
      <c r="P79" s="198">
        <v>60.47</v>
      </c>
      <c r="Q79" s="198">
        <v>5.38</v>
      </c>
      <c r="R79" s="198">
        <v>5.23</v>
      </c>
      <c r="S79" s="198">
        <v>6.51</v>
      </c>
      <c r="T79" s="198">
        <v>0</v>
      </c>
      <c r="U79" s="198">
        <v>221.68</v>
      </c>
      <c r="V79" s="198">
        <v>3.52</v>
      </c>
      <c r="W79" s="198">
        <v>11.45</v>
      </c>
      <c r="X79" s="198">
        <v>24.27</v>
      </c>
      <c r="Y79" s="198">
        <v>0</v>
      </c>
      <c r="Z79" s="198">
        <v>68.67</v>
      </c>
      <c r="AA79" s="198">
        <v>18.75</v>
      </c>
      <c r="AB79" s="198">
        <v>0</v>
      </c>
      <c r="AC79" s="198">
        <v>11.33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7</v>
      </c>
      <c r="AJ79" s="198">
        <v>0</v>
      </c>
      <c r="AK79" s="198">
        <v>47.59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3.06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0.26</v>
      </c>
      <c r="K80" s="198">
        <v>160.33000000000001</v>
      </c>
      <c r="L80" s="198">
        <v>53.06</v>
      </c>
      <c r="M80" s="198">
        <v>0</v>
      </c>
      <c r="N80" s="198">
        <v>29.14</v>
      </c>
      <c r="O80" s="198">
        <v>48.94</v>
      </c>
      <c r="P80" s="198">
        <v>60.47</v>
      </c>
      <c r="Q80" s="198">
        <v>5.38</v>
      </c>
      <c r="R80" s="198">
        <v>5.23</v>
      </c>
      <c r="S80" s="198">
        <v>6.51</v>
      </c>
      <c r="T80" s="198">
        <v>0</v>
      </c>
      <c r="U80" s="198">
        <v>221.68</v>
      </c>
      <c r="V80" s="198">
        <v>3.52</v>
      </c>
      <c r="W80" s="198">
        <v>11.45</v>
      </c>
      <c r="X80" s="198">
        <v>24.27</v>
      </c>
      <c r="Y80" s="198">
        <v>0</v>
      </c>
      <c r="Z80" s="198">
        <v>68.67</v>
      </c>
      <c r="AA80" s="198">
        <v>18.75</v>
      </c>
      <c r="AB80" s="198">
        <v>0</v>
      </c>
      <c r="AC80" s="198">
        <v>11.33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7</v>
      </c>
      <c r="AJ80" s="198">
        <v>0</v>
      </c>
      <c r="AK80" s="198">
        <v>47.59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3.06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0.26</v>
      </c>
      <c r="K81" s="198">
        <v>160.33000000000001</v>
      </c>
      <c r="L81" s="198">
        <v>53.06</v>
      </c>
      <c r="M81" s="198">
        <v>0</v>
      </c>
      <c r="N81" s="198">
        <v>29.14</v>
      </c>
      <c r="O81" s="198">
        <v>48.94</v>
      </c>
      <c r="P81" s="198">
        <v>60.47</v>
      </c>
      <c r="Q81" s="198">
        <v>5.38</v>
      </c>
      <c r="R81" s="198">
        <v>5.23</v>
      </c>
      <c r="S81" s="198">
        <v>6.51</v>
      </c>
      <c r="T81" s="198">
        <v>0</v>
      </c>
      <c r="U81" s="198">
        <v>221.68</v>
      </c>
      <c r="V81" s="198">
        <v>2.88</v>
      </c>
      <c r="W81" s="198">
        <v>11.45</v>
      </c>
      <c r="X81" s="198">
        <v>24.27</v>
      </c>
      <c r="Y81" s="198">
        <v>0</v>
      </c>
      <c r="Z81" s="198">
        <v>68.67</v>
      </c>
      <c r="AA81" s="198">
        <v>18.75</v>
      </c>
      <c r="AB81" s="198">
        <v>0</v>
      </c>
      <c r="AC81" s="198">
        <v>11.33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6</v>
      </c>
      <c r="AJ81" s="198">
        <v>0</v>
      </c>
      <c r="AK81" s="198">
        <v>47.59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3.06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0.26</v>
      </c>
      <c r="K82" s="198">
        <v>160.33000000000001</v>
      </c>
      <c r="L82" s="198">
        <v>53.06</v>
      </c>
      <c r="M82" s="198">
        <v>0</v>
      </c>
      <c r="N82" s="198">
        <v>29.14</v>
      </c>
      <c r="O82" s="198">
        <v>48.94</v>
      </c>
      <c r="P82" s="198">
        <v>60.47</v>
      </c>
      <c r="Q82" s="198">
        <v>5.38</v>
      </c>
      <c r="R82" s="198">
        <v>5.23</v>
      </c>
      <c r="S82" s="198">
        <v>6.51</v>
      </c>
      <c r="T82" s="198">
        <v>0</v>
      </c>
      <c r="U82" s="198">
        <v>221.68</v>
      </c>
      <c r="V82" s="198">
        <v>2.88</v>
      </c>
      <c r="W82" s="198">
        <v>11.45</v>
      </c>
      <c r="X82" s="198">
        <v>24.27</v>
      </c>
      <c r="Y82" s="198">
        <v>0</v>
      </c>
      <c r="Z82" s="198">
        <v>68.67</v>
      </c>
      <c r="AA82" s="198">
        <v>18.75</v>
      </c>
      <c r="AB82" s="198">
        <v>0</v>
      </c>
      <c r="AC82" s="198">
        <v>11.33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8</v>
      </c>
      <c r="AJ82" s="198">
        <v>0</v>
      </c>
      <c r="AK82" s="198">
        <v>47.59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3.06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0.26</v>
      </c>
      <c r="K83" s="198">
        <v>160.33000000000001</v>
      </c>
      <c r="L83" s="198">
        <v>53.06</v>
      </c>
      <c r="M83" s="198">
        <v>0</v>
      </c>
      <c r="N83" s="198">
        <v>29.14</v>
      </c>
      <c r="O83" s="198">
        <v>48.94</v>
      </c>
      <c r="P83" s="198">
        <v>60.47</v>
      </c>
      <c r="Q83" s="198">
        <v>5.38</v>
      </c>
      <c r="R83" s="198">
        <v>5.23</v>
      </c>
      <c r="S83" s="198">
        <v>6.51</v>
      </c>
      <c r="T83" s="198">
        <v>0</v>
      </c>
      <c r="U83" s="198">
        <v>221.68</v>
      </c>
      <c r="V83" s="198">
        <v>2.88</v>
      </c>
      <c r="W83" s="198">
        <v>11.45</v>
      </c>
      <c r="X83" s="198">
        <v>24.27</v>
      </c>
      <c r="Y83" s="198">
        <v>0</v>
      </c>
      <c r="Z83" s="198">
        <v>68.67</v>
      </c>
      <c r="AA83" s="198">
        <v>18.75</v>
      </c>
      <c r="AB83" s="198">
        <v>0</v>
      </c>
      <c r="AC83" s="198">
        <v>11.33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7</v>
      </c>
      <c r="AJ83" s="198">
        <v>0</v>
      </c>
      <c r="AK83" s="198">
        <v>48.37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3.06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0.26</v>
      </c>
      <c r="K84" s="198">
        <v>160.33000000000001</v>
      </c>
      <c r="L84" s="198">
        <v>53.06</v>
      </c>
      <c r="M84" s="198">
        <v>0</v>
      </c>
      <c r="N84" s="198">
        <v>29.14</v>
      </c>
      <c r="O84" s="198">
        <v>48.94</v>
      </c>
      <c r="P84" s="198">
        <v>60.47</v>
      </c>
      <c r="Q84" s="198">
        <v>5.38</v>
      </c>
      <c r="R84" s="198">
        <v>5.23</v>
      </c>
      <c r="S84" s="198">
        <v>6.51</v>
      </c>
      <c r="T84" s="198">
        <v>0</v>
      </c>
      <c r="U84" s="198">
        <v>221.68</v>
      </c>
      <c r="V84" s="198">
        <v>2.88</v>
      </c>
      <c r="W84" s="198">
        <v>11.45</v>
      </c>
      <c r="X84" s="198">
        <v>24.27</v>
      </c>
      <c r="Y84" s="198">
        <v>0</v>
      </c>
      <c r="Z84" s="198">
        <v>68.67</v>
      </c>
      <c r="AA84" s="198">
        <v>18.75</v>
      </c>
      <c r="AB84" s="198">
        <v>0</v>
      </c>
      <c r="AC84" s="198">
        <v>11.33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7</v>
      </c>
      <c r="AJ84" s="198">
        <v>0</v>
      </c>
      <c r="AK84" s="198">
        <v>48.37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3.06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0.26</v>
      </c>
      <c r="K85" s="198">
        <v>160.33000000000001</v>
      </c>
      <c r="L85" s="198">
        <v>53.06</v>
      </c>
      <c r="M85" s="198">
        <v>0</v>
      </c>
      <c r="N85" s="198">
        <v>29.14</v>
      </c>
      <c r="O85" s="198">
        <v>48.94</v>
      </c>
      <c r="P85" s="198">
        <v>60.47</v>
      </c>
      <c r="Q85" s="198">
        <v>5.38</v>
      </c>
      <c r="R85" s="198">
        <v>5.23</v>
      </c>
      <c r="S85" s="198">
        <v>6.51</v>
      </c>
      <c r="T85" s="198">
        <v>0</v>
      </c>
      <c r="U85" s="198">
        <v>221.68</v>
      </c>
      <c r="V85" s="198">
        <v>2.88</v>
      </c>
      <c r="W85" s="198">
        <v>11.45</v>
      </c>
      <c r="X85" s="198">
        <v>24.27</v>
      </c>
      <c r="Y85" s="198">
        <v>0</v>
      </c>
      <c r="Z85" s="198">
        <v>68.67</v>
      </c>
      <c r="AA85" s="198">
        <v>18.75</v>
      </c>
      <c r="AB85" s="198">
        <v>0</v>
      </c>
      <c r="AC85" s="198">
        <v>9.1199999999999992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4.45</v>
      </c>
      <c r="AJ85" s="198">
        <v>0</v>
      </c>
      <c r="AK85" s="198">
        <v>48.37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3.06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0.26</v>
      </c>
      <c r="K86" s="198">
        <v>160.33000000000001</v>
      </c>
      <c r="L86" s="198">
        <v>53.06</v>
      </c>
      <c r="M86" s="198">
        <v>0</v>
      </c>
      <c r="N86" s="198">
        <v>29.14</v>
      </c>
      <c r="O86" s="198">
        <v>48.94</v>
      </c>
      <c r="P86" s="198">
        <v>60.47</v>
      </c>
      <c r="Q86" s="198">
        <v>5.38</v>
      </c>
      <c r="R86" s="198">
        <v>5.23</v>
      </c>
      <c r="S86" s="198">
        <v>6.51</v>
      </c>
      <c r="T86" s="198">
        <v>0</v>
      </c>
      <c r="U86" s="198">
        <v>221.68</v>
      </c>
      <c r="V86" s="198">
        <v>2.88</v>
      </c>
      <c r="W86" s="198">
        <v>11.45</v>
      </c>
      <c r="X86" s="198">
        <v>24.27</v>
      </c>
      <c r="Y86" s="198">
        <v>0</v>
      </c>
      <c r="Z86" s="198">
        <v>68.67</v>
      </c>
      <c r="AA86" s="198">
        <v>18.75</v>
      </c>
      <c r="AB86" s="198">
        <v>0</v>
      </c>
      <c r="AC86" s="198">
        <v>9.1199999999999992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4.45</v>
      </c>
      <c r="AJ86" s="198">
        <v>0</v>
      </c>
      <c r="AK86" s="198">
        <v>48.37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3.06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0.26</v>
      </c>
      <c r="K87" s="198">
        <v>160.33000000000001</v>
      </c>
      <c r="L87" s="198">
        <v>53.06</v>
      </c>
      <c r="M87" s="198">
        <v>0</v>
      </c>
      <c r="N87" s="198">
        <v>29.14</v>
      </c>
      <c r="O87" s="198">
        <v>48.94</v>
      </c>
      <c r="P87" s="198">
        <v>60.47</v>
      </c>
      <c r="Q87" s="198">
        <v>5.38</v>
      </c>
      <c r="R87" s="198">
        <v>5.23</v>
      </c>
      <c r="S87" s="198">
        <v>6.51</v>
      </c>
      <c r="T87" s="198">
        <v>0</v>
      </c>
      <c r="U87" s="198">
        <v>221.68</v>
      </c>
      <c r="V87" s="198">
        <v>2.88</v>
      </c>
      <c r="W87" s="198">
        <v>11.45</v>
      </c>
      <c r="X87" s="198">
        <v>24.27</v>
      </c>
      <c r="Y87" s="198">
        <v>0</v>
      </c>
      <c r="Z87" s="198">
        <v>68.67</v>
      </c>
      <c r="AA87" s="198">
        <v>17.27</v>
      </c>
      <c r="AB87" s="198">
        <v>0</v>
      </c>
      <c r="AC87" s="198">
        <v>9.1199999999999992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7.13</v>
      </c>
      <c r="AJ87" s="198">
        <v>0</v>
      </c>
      <c r="AK87" s="198">
        <v>48.37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3.06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0.26</v>
      </c>
      <c r="K88" s="198">
        <v>160.33000000000001</v>
      </c>
      <c r="L88" s="198">
        <v>53.06</v>
      </c>
      <c r="M88" s="198">
        <v>0</v>
      </c>
      <c r="N88" s="198">
        <v>29.14</v>
      </c>
      <c r="O88" s="198">
        <v>48.94</v>
      </c>
      <c r="P88" s="198">
        <v>60.47</v>
      </c>
      <c r="Q88" s="198">
        <v>5.38</v>
      </c>
      <c r="R88" s="198">
        <v>5.23</v>
      </c>
      <c r="S88" s="198">
        <v>6.51</v>
      </c>
      <c r="T88" s="198">
        <v>0</v>
      </c>
      <c r="U88" s="198">
        <v>221.68</v>
      </c>
      <c r="V88" s="198">
        <v>2.88</v>
      </c>
      <c r="W88" s="198">
        <v>11.45</v>
      </c>
      <c r="X88" s="198">
        <v>24.27</v>
      </c>
      <c r="Y88" s="198">
        <v>0</v>
      </c>
      <c r="Z88" s="198">
        <v>68.67</v>
      </c>
      <c r="AA88" s="198">
        <v>17.27</v>
      </c>
      <c r="AB88" s="198">
        <v>0</v>
      </c>
      <c r="AC88" s="198">
        <v>9.1199999999999992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6.05</v>
      </c>
      <c r="AJ88" s="198">
        <v>0</v>
      </c>
      <c r="AK88" s="198">
        <v>48.37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3.06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0.26</v>
      </c>
      <c r="K89" s="198">
        <v>160.33000000000001</v>
      </c>
      <c r="L89" s="198">
        <v>53.06</v>
      </c>
      <c r="M89" s="198">
        <v>0</v>
      </c>
      <c r="N89" s="198">
        <v>29.14</v>
      </c>
      <c r="O89" s="198">
        <v>48.94</v>
      </c>
      <c r="P89" s="198">
        <v>60.47</v>
      </c>
      <c r="Q89" s="198">
        <v>5.38</v>
      </c>
      <c r="R89" s="198">
        <v>5.23</v>
      </c>
      <c r="S89" s="198">
        <v>6.51</v>
      </c>
      <c r="T89" s="198">
        <v>0</v>
      </c>
      <c r="U89" s="198">
        <v>221.68</v>
      </c>
      <c r="V89" s="198">
        <v>2.88</v>
      </c>
      <c r="W89" s="198">
        <v>11.45</v>
      </c>
      <c r="X89" s="198">
        <v>24.27</v>
      </c>
      <c r="Y89" s="198">
        <v>0</v>
      </c>
      <c r="Z89" s="198">
        <v>68.67</v>
      </c>
      <c r="AA89" s="198">
        <v>17.27</v>
      </c>
      <c r="AB89" s="198">
        <v>0</v>
      </c>
      <c r="AC89" s="198">
        <v>9.1199999999999992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6.05</v>
      </c>
      <c r="AJ89" s="198">
        <v>0</v>
      </c>
      <c r="AK89" s="198">
        <v>48.37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3.06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0.26</v>
      </c>
      <c r="K90" s="198">
        <v>160.33000000000001</v>
      </c>
      <c r="L90" s="198">
        <v>53.06</v>
      </c>
      <c r="M90" s="198">
        <v>0</v>
      </c>
      <c r="N90" s="198">
        <v>29.14</v>
      </c>
      <c r="O90" s="198">
        <v>48.94</v>
      </c>
      <c r="P90" s="198">
        <v>60.47</v>
      </c>
      <c r="Q90" s="198">
        <v>5.38</v>
      </c>
      <c r="R90" s="198">
        <v>5.23</v>
      </c>
      <c r="S90" s="198">
        <v>6.51</v>
      </c>
      <c r="T90" s="198">
        <v>0</v>
      </c>
      <c r="U90" s="198">
        <v>221.68</v>
      </c>
      <c r="V90" s="198">
        <v>2.88</v>
      </c>
      <c r="W90" s="198">
        <v>11.45</v>
      </c>
      <c r="X90" s="198">
        <v>24.27</v>
      </c>
      <c r="Y90" s="198">
        <v>0</v>
      </c>
      <c r="Z90" s="198">
        <v>68.67</v>
      </c>
      <c r="AA90" s="198">
        <v>17.27</v>
      </c>
      <c r="AB90" s="198">
        <v>0</v>
      </c>
      <c r="AC90" s="198">
        <v>9.1199999999999992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6.05</v>
      </c>
      <c r="AJ90" s="198">
        <v>0</v>
      </c>
      <c r="AK90" s="198">
        <v>48.37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3.06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0.26</v>
      </c>
      <c r="K91" s="198">
        <v>160.33000000000001</v>
      </c>
      <c r="L91" s="198">
        <v>53.06</v>
      </c>
      <c r="M91" s="198">
        <v>0</v>
      </c>
      <c r="N91" s="198">
        <v>29.14</v>
      </c>
      <c r="O91" s="198">
        <v>48.94</v>
      </c>
      <c r="P91" s="198">
        <v>60.47</v>
      </c>
      <c r="Q91" s="198">
        <v>5.38</v>
      </c>
      <c r="R91" s="198">
        <v>5.23</v>
      </c>
      <c r="S91" s="198">
        <v>6.51</v>
      </c>
      <c r="T91" s="198">
        <v>0</v>
      </c>
      <c r="U91" s="198">
        <v>221.68</v>
      </c>
      <c r="V91" s="198">
        <v>2.88</v>
      </c>
      <c r="W91" s="198">
        <v>11.45</v>
      </c>
      <c r="X91" s="198">
        <v>24.27</v>
      </c>
      <c r="Y91" s="198">
        <v>0</v>
      </c>
      <c r="Z91" s="198">
        <v>68.67</v>
      </c>
      <c r="AA91" s="198">
        <v>17.27</v>
      </c>
      <c r="AB91" s="198">
        <v>0</v>
      </c>
      <c r="AC91" s="198">
        <v>13.61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10.86</v>
      </c>
      <c r="AJ91" s="198">
        <v>0</v>
      </c>
      <c r="AK91" s="198">
        <v>49.15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3.06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0.26</v>
      </c>
      <c r="K92" s="198">
        <v>160.33000000000001</v>
      </c>
      <c r="L92" s="198">
        <v>53.06</v>
      </c>
      <c r="M92" s="198">
        <v>0</v>
      </c>
      <c r="N92" s="198">
        <v>29.14</v>
      </c>
      <c r="O92" s="198">
        <v>48.94</v>
      </c>
      <c r="P92" s="198">
        <v>60.47</v>
      </c>
      <c r="Q92" s="198">
        <v>5.38</v>
      </c>
      <c r="R92" s="198">
        <v>5.23</v>
      </c>
      <c r="S92" s="198">
        <v>6.51</v>
      </c>
      <c r="T92" s="198">
        <v>0</v>
      </c>
      <c r="U92" s="198">
        <v>221.68</v>
      </c>
      <c r="V92" s="198">
        <v>2.88</v>
      </c>
      <c r="W92" s="198">
        <v>11.45</v>
      </c>
      <c r="X92" s="198">
        <v>24.27</v>
      </c>
      <c r="Y92" s="198">
        <v>0</v>
      </c>
      <c r="Z92" s="198">
        <v>68.67</v>
      </c>
      <c r="AA92" s="198">
        <v>17.27</v>
      </c>
      <c r="AB92" s="198">
        <v>0</v>
      </c>
      <c r="AC92" s="198">
        <v>13.61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10.86</v>
      </c>
      <c r="AJ92" s="198">
        <v>0</v>
      </c>
      <c r="AK92" s="198">
        <v>49.15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3.06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0.26</v>
      </c>
      <c r="K93" s="198">
        <v>160.33000000000001</v>
      </c>
      <c r="L93" s="198">
        <v>53.06</v>
      </c>
      <c r="M93" s="198">
        <v>0</v>
      </c>
      <c r="N93" s="198">
        <v>29.14</v>
      </c>
      <c r="O93" s="198">
        <v>48.94</v>
      </c>
      <c r="P93" s="198">
        <v>60.47</v>
      </c>
      <c r="Q93" s="198">
        <v>5.38</v>
      </c>
      <c r="R93" s="198">
        <v>5.23</v>
      </c>
      <c r="S93" s="198">
        <v>6.51</v>
      </c>
      <c r="T93" s="198">
        <v>0</v>
      </c>
      <c r="U93" s="198">
        <v>221.68</v>
      </c>
      <c r="V93" s="198">
        <v>2.88</v>
      </c>
      <c r="W93" s="198">
        <v>11.45</v>
      </c>
      <c r="X93" s="198">
        <v>24.27</v>
      </c>
      <c r="Y93" s="198">
        <v>0</v>
      </c>
      <c r="Z93" s="198">
        <v>68.67</v>
      </c>
      <c r="AA93" s="198">
        <v>17.27</v>
      </c>
      <c r="AB93" s="198">
        <v>0</v>
      </c>
      <c r="AC93" s="198">
        <v>13.61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9.7100000000000009</v>
      </c>
      <c r="AJ93" s="198">
        <v>0</v>
      </c>
      <c r="AK93" s="198">
        <v>49.15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3.06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0.26</v>
      </c>
      <c r="K94" s="198">
        <v>160.33000000000001</v>
      </c>
      <c r="L94" s="198">
        <v>53.06</v>
      </c>
      <c r="M94" s="198">
        <v>0</v>
      </c>
      <c r="N94" s="198">
        <v>29.14</v>
      </c>
      <c r="O94" s="198">
        <v>48.94</v>
      </c>
      <c r="P94" s="198">
        <v>60.47</v>
      </c>
      <c r="Q94" s="198">
        <v>5.38</v>
      </c>
      <c r="R94" s="198">
        <v>5.23</v>
      </c>
      <c r="S94" s="198">
        <v>6.51</v>
      </c>
      <c r="T94" s="198">
        <v>0</v>
      </c>
      <c r="U94" s="198">
        <v>221.68</v>
      </c>
      <c r="V94" s="198">
        <v>2.88</v>
      </c>
      <c r="W94" s="198">
        <v>11.45</v>
      </c>
      <c r="X94" s="198">
        <v>24.27</v>
      </c>
      <c r="Y94" s="198">
        <v>0</v>
      </c>
      <c r="Z94" s="198">
        <v>68.67</v>
      </c>
      <c r="AA94" s="198">
        <v>17.27</v>
      </c>
      <c r="AB94" s="198">
        <v>0</v>
      </c>
      <c r="AC94" s="198">
        <v>9.39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6.68</v>
      </c>
      <c r="AJ94" s="198">
        <v>0</v>
      </c>
      <c r="AK94" s="198">
        <v>49.15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3.06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0.26</v>
      </c>
      <c r="K95" s="198">
        <v>160.33000000000001</v>
      </c>
      <c r="L95" s="198">
        <v>53.06</v>
      </c>
      <c r="M95" s="198">
        <v>0</v>
      </c>
      <c r="N95" s="198">
        <v>29.14</v>
      </c>
      <c r="O95" s="198">
        <v>48.94</v>
      </c>
      <c r="P95" s="198">
        <v>60.47</v>
      </c>
      <c r="Q95" s="198">
        <v>5.38</v>
      </c>
      <c r="R95" s="198">
        <v>5.23</v>
      </c>
      <c r="S95" s="198">
        <v>6.51</v>
      </c>
      <c r="T95" s="198">
        <v>0</v>
      </c>
      <c r="U95" s="198">
        <v>221.68</v>
      </c>
      <c r="V95" s="198">
        <v>2.88</v>
      </c>
      <c r="W95" s="198">
        <v>11.45</v>
      </c>
      <c r="X95" s="198">
        <v>24.27</v>
      </c>
      <c r="Y95" s="198">
        <v>0</v>
      </c>
      <c r="Z95" s="198">
        <v>68.67</v>
      </c>
      <c r="AA95" s="198">
        <v>17.27</v>
      </c>
      <c r="AB95" s="198">
        <v>0</v>
      </c>
      <c r="AC95" s="198">
        <v>13.61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10.86</v>
      </c>
      <c r="AJ95" s="198">
        <v>0</v>
      </c>
      <c r="AK95" s="198">
        <v>49.15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3.06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0.26</v>
      </c>
      <c r="K96" s="198">
        <v>160.33000000000001</v>
      </c>
      <c r="L96" s="198">
        <v>53.06</v>
      </c>
      <c r="M96" s="198">
        <v>0</v>
      </c>
      <c r="N96" s="198">
        <v>29.14</v>
      </c>
      <c r="O96" s="198">
        <v>48.94</v>
      </c>
      <c r="P96" s="198">
        <v>60.47</v>
      </c>
      <c r="Q96" s="198">
        <v>5.38</v>
      </c>
      <c r="R96" s="198">
        <v>5.23</v>
      </c>
      <c r="S96" s="198">
        <v>6.51</v>
      </c>
      <c r="T96" s="198">
        <v>0</v>
      </c>
      <c r="U96" s="198">
        <v>221.68</v>
      </c>
      <c r="V96" s="198">
        <v>2.88</v>
      </c>
      <c r="W96" s="198">
        <v>11.45</v>
      </c>
      <c r="X96" s="198">
        <v>24.27</v>
      </c>
      <c r="Y96" s="198">
        <v>0</v>
      </c>
      <c r="Z96" s="198">
        <v>68.67</v>
      </c>
      <c r="AA96" s="198">
        <v>17.27</v>
      </c>
      <c r="AB96" s="198">
        <v>0</v>
      </c>
      <c r="AC96" s="198">
        <v>13.61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10.86</v>
      </c>
      <c r="AJ96" s="198">
        <v>0</v>
      </c>
      <c r="AK96" s="198">
        <v>49.15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3.06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0.26</v>
      </c>
      <c r="K97" s="198">
        <v>160.33000000000001</v>
      </c>
      <c r="L97" s="198">
        <v>53.06</v>
      </c>
      <c r="M97" s="198">
        <v>0</v>
      </c>
      <c r="N97" s="198">
        <v>29.14</v>
      </c>
      <c r="O97" s="198">
        <v>48.94</v>
      </c>
      <c r="P97" s="198">
        <v>60.47</v>
      </c>
      <c r="Q97" s="198">
        <v>5.38</v>
      </c>
      <c r="R97" s="198">
        <v>5.23</v>
      </c>
      <c r="S97" s="198">
        <v>6.51</v>
      </c>
      <c r="T97" s="198">
        <v>0</v>
      </c>
      <c r="U97" s="198">
        <v>221.68</v>
      </c>
      <c r="V97" s="198">
        <v>2.88</v>
      </c>
      <c r="W97" s="198">
        <v>11.45</v>
      </c>
      <c r="X97" s="198">
        <v>24.27</v>
      </c>
      <c r="Y97" s="198">
        <v>0</v>
      </c>
      <c r="Z97" s="198">
        <v>68.67</v>
      </c>
      <c r="AA97" s="198">
        <v>17.27</v>
      </c>
      <c r="AB97" s="198">
        <v>0</v>
      </c>
      <c r="AC97" s="198">
        <v>13.61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10.86</v>
      </c>
      <c r="AJ97" s="198">
        <v>0</v>
      </c>
      <c r="AK97" s="198">
        <v>49.15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3.06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0.26</v>
      </c>
      <c r="K98" s="198">
        <v>160.33000000000001</v>
      </c>
      <c r="L98" s="198">
        <v>53.06</v>
      </c>
      <c r="M98" s="198">
        <v>0</v>
      </c>
      <c r="N98" s="198">
        <v>29.14</v>
      </c>
      <c r="O98" s="198">
        <v>48.94</v>
      </c>
      <c r="P98" s="198">
        <v>60.47</v>
      </c>
      <c r="Q98" s="198">
        <v>5.38</v>
      </c>
      <c r="R98" s="198">
        <v>5.23</v>
      </c>
      <c r="S98" s="198">
        <v>6.51</v>
      </c>
      <c r="T98" s="198">
        <v>0</v>
      </c>
      <c r="U98" s="198">
        <v>221.68</v>
      </c>
      <c r="V98" s="198">
        <v>2.88</v>
      </c>
      <c r="W98" s="198">
        <v>11.45</v>
      </c>
      <c r="X98" s="198">
        <v>24.27</v>
      </c>
      <c r="Y98" s="198">
        <v>0</v>
      </c>
      <c r="Z98" s="198">
        <v>68.67</v>
      </c>
      <c r="AA98" s="198">
        <v>17.27</v>
      </c>
      <c r="AB98" s="198">
        <v>0</v>
      </c>
      <c r="AC98" s="198">
        <v>13.61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10.86</v>
      </c>
      <c r="AJ98" s="198">
        <v>0</v>
      </c>
      <c r="AK98" s="198">
        <v>49.3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3.06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5.3550000000000004E-3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8.9999999999999992E-5</v>
      </c>
      <c r="J99">
        <f t="shared" si="0"/>
        <v>4.6700000000000014E-3</v>
      </c>
      <c r="K99">
        <f t="shared" si="0"/>
        <v>3.8345849999999988</v>
      </c>
      <c r="L99">
        <f t="shared" si="0"/>
        <v>1.3740650000000019</v>
      </c>
      <c r="M99">
        <f t="shared" si="0"/>
        <v>0</v>
      </c>
      <c r="N99">
        <f t="shared" si="0"/>
        <v>0.69935999999999998</v>
      </c>
      <c r="O99">
        <f t="shared" si="0"/>
        <v>1.1745599999999998</v>
      </c>
      <c r="P99">
        <f t="shared" si="0"/>
        <v>1.4512800000000001</v>
      </c>
      <c r="Q99">
        <f t="shared" si="0"/>
        <v>0.12911999999999993</v>
      </c>
      <c r="R99">
        <f t="shared" si="0"/>
        <v>0.12552000000000016</v>
      </c>
      <c r="S99">
        <f t="shared" si="0"/>
        <v>0.15623999999999985</v>
      </c>
      <c r="T99">
        <f t="shared" si="0"/>
        <v>0</v>
      </c>
      <c r="U99">
        <f t="shared" si="0"/>
        <v>5.320320000000005</v>
      </c>
      <c r="V99">
        <f t="shared" si="0"/>
        <v>8.1600000000000034E-2</v>
      </c>
      <c r="W99">
        <f t="shared" si="0"/>
        <v>0.27480000000000049</v>
      </c>
      <c r="X99">
        <f t="shared" si="0"/>
        <v>0.58247999999999966</v>
      </c>
      <c r="Y99">
        <f t="shared" si="0"/>
        <v>0</v>
      </c>
      <c r="Z99">
        <f t="shared" si="0"/>
        <v>1.6480800000000013</v>
      </c>
      <c r="AA99">
        <f t="shared" si="0"/>
        <v>0.44555999999999996</v>
      </c>
      <c r="AB99">
        <f t="shared" si="0"/>
        <v>0</v>
      </c>
      <c r="AC99">
        <f t="shared" si="0"/>
        <v>0.21719000000000005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0.50136000000000103</v>
      </c>
      <c r="AH99">
        <f t="shared" si="0"/>
        <v>0</v>
      </c>
      <c r="AI99">
        <f t="shared" si="0"/>
        <v>0.14308000000000001</v>
      </c>
      <c r="AJ99">
        <f t="shared" si="0"/>
        <v>0</v>
      </c>
      <c r="AK99">
        <f t="shared" si="0"/>
        <v>1.1686875000000001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0.25496999999999997</v>
      </c>
      <c r="AR99">
        <f t="shared" si="1"/>
        <v>0</v>
      </c>
      <c r="AS99">
        <f t="shared" si="1"/>
        <v>0</v>
      </c>
      <c r="AT99">
        <f t="shared" si="1"/>
        <v>2.9025000000000013E-2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0.43</v>
      </c>
      <c r="J3" s="198">
        <v>3.02</v>
      </c>
      <c r="K3" s="198">
        <v>7.64</v>
      </c>
      <c r="L3" s="198">
        <v>562.02</v>
      </c>
      <c r="M3" s="198">
        <v>25.34</v>
      </c>
      <c r="N3" s="198">
        <v>35.21</v>
      </c>
      <c r="O3" s="198">
        <v>0</v>
      </c>
      <c r="P3" s="198">
        <v>37.43</v>
      </c>
      <c r="Q3" s="198">
        <v>6.5</v>
      </c>
      <c r="R3" s="198">
        <v>6.31</v>
      </c>
      <c r="S3" s="198">
        <v>7.87</v>
      </c>
      <c r="T3" s="198">
        <v>0</v>
      </c>
      <c r="U3" s="198">
        <v>124.82</v>
      </c>
      <c r="V3" s="198">
        <v>4.24</v>
      </c>
      <c r="W3" s="198">
        <v>13.83</v>
      </c>
      <c r="X3" s="198">
        <v>29.31</v>
      </c>
      <c r="Y3" s="198">
        <v>0</v>
      </c>
      <c r="Z3" s="198">
        <v>75.48</v>
      </c>
      <c r="AA3" s="198">
        <v>22.65</v>
      </c>
      <c r="AB3" s="198">
        <v>0</v>
      </c>
      <c r="AC3" s="198">
        <v>11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5.89</v>
      </c>
      <c r="AJ3" s="198">
        <v>0</v>
      </c>
      <c r="AK3" s="198">
        <v>68.52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3.02</v>
      </c>
      <c r="K4" s="198">
        <v>8.1300000000000008</v>
      </c>
      <c r="L4" s="198">
        <v>562.02</v>
      </c>
      <c r="M4" s="198">
        <v>25.34</v>
      </c>
      <c r="N4" s="198">
        <v>35.21</v>
      </c>
      <c r="O4" s="198">
        <v>0</v>
      </c>
      <c r="P4" s="198">
        <v>37.43</v>
      </c>
      <c r="Q4" s="198">
        <v>6.5</v>
      </c>
      <c r="R4" s="198">
        <v>6.31</v>
      </c>
      <c r="S4" s="198">
        <v>7.87</v>
      </c>
      <c r="T4" s="198">
        <v>0</v>
      </c>
      <c r="U4" s="198">
        <v>124.82</v>
      </c>
      <c r="V4" s="198">
        <v>4.24</v>
      </c>
      <c r="W4" s="198">
        <v>13.83</v>
      </c>
      <c r="X4" s="198">
        <v>29.31</v>
      </c>
      <c r="Y4" s="198">
        <v>0</v>
      </c>
      <c r="Z4" s="198">
        <v>75.48</v>
      </c>
      <c r="AA4" s="198">
        <v>22.65</v>
      </c>
      <c r="AB4" s="198">
        <v>0</v>
      </c>
      <c r="AC4" s="198">
        <v>11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5.89</v>
      </c>
      <c r="AJ4" s="198">
        <v>0</v>
      </c>
      <c r="AK4" s="198">
        <v>68.52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3.02</v>
      </c>
      <c r="K5" s="198">
        <v>8.6300000000000008</v>
      </c>
      <c r="L5" s="198">
        <v>562.02</v>
      </c>
      <c r="M5" s="198">
        <v>25.34</v>
      </c>
      <c r="N5" s="198">
        <v>35.21</v>
      </c>
      <c r="O5" s="198">
        <v>0</v>
      </c>
      <c r="P5" s="198">
        <v>37.43</v>
      </c>
      <c r="Q5" s="198">
        <v>6.5</v>
      </c>
      <c r="R5" s="198">
        <v>6.31</v>
      </c>
      <c r="S5" s="198">
        <v>7.87</v>
      </c>
      <c r="T5" s="198">
        <v>0</v>
      </c>
      <c r="U5" s="198">
        <v>124.82</v>
      </c>
      <c r="V5" s="198">
        <v>4.24</v>
      </c>
      <c r="W5" s="198">
        <v>13.83</v>
      </c>
      <c r="X5" s="198">
        <v>29.31</v>
      </c>
      <c r="Y5" s="198">
        <v>0</v>
      </c>
      <c r="Z5" s="198">
        <v>75.48</v>
      </c>
      <c r="AA5" s="198">
        <v>22.65</v>
      </c>
      <c r="AB5" s="198">
        <v>0</v>
      </c>
      <c r="AC5" s="198">
        <v>11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5.89</v>
      </c>
      <c r="AJ5" s="198">
        <v>0</v>
      </c>
      <c r="AK5" s="198">
        <v>68.52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3.02</v>
      </c>
      <c r="K6" s="198">
        <v>9.1199999999999992</v>
      </c>
      <c r="L6" s="198">
        <v>562.02</v>
      </c>
      <c r="M6" s="198">
        <v>25.34</v>
      </c>
      <c r="N6" s="198">
        <v>35.21</v>
      </c>
      <c r="O6" s="198">
        <v>0</v>
      </c>
      <c r="P6" s="198">
        <v>37.43</v>
      </c>
      <c r="Q6" s="198">
        <v>6.5</v>
      </c>
      <c r="R6" s="198">
        <v>6.31</v>
      </c>
      <c r="S6" s="198">
        <v>7.87</v>
      </c>
      <c r="T6" s="198">
        <v>0</v>
      </c>
      <c r="U6" s="198">
        <v>124.82</v>
      </c>
      <c r="V6" s="198">
        <v>4.24</v>
      </c>
      <c r="W6" s="198">
        <v>13.83</v>
      </c>
      <c r="X6" s="198">
        <v>29.31</v>
      </c>
      <c r="Y6" s="198">
        <v>0</v>
      </c>
      <c r="Z6" s="198">
        <v>75.48</v>
      </c>
      <c r="AA6" s="198">
        <v>22.65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9.9499999999999993</v>
      </c>
      <c r="AJ6" s="198">
        <v>0</v>
      </c>
      <c r="AK6" s="198">
        <v>68.52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2.1800000000000002</v>
      </c>
      <c r="K7" s="198">
        <v>9.14</v>
      </c>
      <c r="L7" s="198">
        <v>562.02</v>
      </c>
      <c r="M7" s="198">
        <v>25.34</v>
      </c>
      <c r="N7" s="198">
        <v>35.21</v>
      </c>
      <c r="O7" s="198">
        <v>0</v>
      </c>
      <c r="P7" s="198">
        <v>37.43</v>
      </c>
      <c r="Q7" s="198">
        <v>6.5</v>
      </c>
      <c r="R7" s="198">
        <v>6.31</v>
      </c>
      <c r="S7" s="198">
        <v>7.87</v>
      </c>
      <c r="T7" s="198">
        <v>0</v>
      </c>
      <c r="U7" s="198">
        <v>124.82</v>
      </c>
      <c r="V7" s="198">
        <v>4.24</v>
      </c>
      <c r="W7" s="198">
        <v>13.83</v>
      </c>
      <c r="X7" s="198">
        <v>29.31</v>
      </c>
      <c r="Y7" s="198">
        <v>0</v>
      </c>
      <c r="Z7" s="198">
        <v>75.48</v>
      </c>
      <c r="AA7" s="198">
        <v>22.65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9.9499999999999993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2.1800000000000002</v>
      </c>
      <c r="K8" s="198">
        <v>9.14</v>
      </c>
      <c r="L8" s="198">
        <v>562.02</v>
      </c>
      <c r="M8" s="198">
        <v>25.34</v>
      </c>
      <c r="N8" s="198">
        <v>35.21</v>
      </c>
      <c r="O8" s="198">
        <v>0</v>
      </c>
      <c r="P8" s="198">
        <v>37.43</v>
      </c>
      <c r="Q8" s="198">
        <v>6.5</v>
      </c>
      <c r="R8" s="198">
        <v>6.31</v>
      </c>
      <c r="S8" s="198">
        <v>7.87</v>
      </c>
      <c r="T8" s="198">
        <v>0</v>
      </c>
      <c r="U8" s="198">
        <v>124.82</v>
      </c>
      <c r="V8" s="198">
        <v>4.24</v>
      </c>
      <c r="W8" s="198">
        <v>13.83</v>
      </c>
      <c r="X8" s="198">
        <v>29.31</v>
      </c>
      <c r="Y8" s="198">
        <v>0</v>
      </c>
      <c r="Z8" s="198">
        <v>75.48</v>
      </c>
      <c r="AA8" s="198">
        <v>22.65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11.29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2.1800000000000002</v>
      </c>
      <c r="K9" s="198">
        <v>9.14</v>
      </c>
      <c r="L9" s="198">
        <v>562.02</v>
      </c>
      <c r="M9" s="198">
        <v>25.34</v>
      </c>
      <c r="N9" s="198">
        <v>35.21</v>
      </c>
      <c r="O9" s="198">
        <v>0</v>
      </c>
      <c r="P9" s="198">
        <v>37.43</v>
      </c>
      <c r="Q9" s="198">
        <v>6.5</v>
      </c>
      <c r="R9" s="198">
        <v>6.31</v>
      </c>
      <c r="S9" s="198">
        <v>7.87</v>
      </c>
      <c r="T9" s="198">
        <v>0</v>
      </c>
      <c r="U9" s="198">
        <v>124.82</v>
      </c>
      <c r="V9" s="198">
        <v>4.24</v>
      </c>
      <c r="W9" s="198">
        <v>13.83</v>
      </c>
      <c r="X9" s="198">
        <v>29.31</v>
      </c>
      <c r="Y9" s="198">
        <v>0</v>
      </c>
      <c r="Z9" s="198">
        <v>75.48</v>
      </c>
      <c r="AA9" s="198">
        <v>22.65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11.29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2.1800000000000002</v>
      </c>
      <c r="K10" s="198">
        <v>9.14</v>
      </c>
      <c r="L10" s="198">
        <v>562.02</v>
      </c>
      <c r="M10" s="198">
        <v>25.34</v>
      </c>
      <c r="N10" s="198">
        <v>35.21</v>
      </c>
      <c r="O10" s="198">
        <v>0</v>
      </c>
      <c r="P10" s="198">
        <v>37.43</v>
      </c>
      <c r="Q10" s="198">
        <v>6.5</v>
      </c>
      <c r="R10" s="198">
        <v>6.31</v>
      </c>
      <c r="S10" s="198">
        <v>7.87</v>
      </c>
      <c r="T10" s="198">
        <v>0</v>
      </c>
      <c r="U10" s="198">
        <v>124.82</v>
      </c>
      <c r="V10" s="198">
        <v>4.24</v>
      </c>
      <c r="W10" s="198">
        <v>13.83</v>
      </c>
      <c r="X10" s="198">
        <v>29.31</v>
      </c>
      <c r="Y10" s="198">
        <v>0</v>
      </c>
      <c r="Z10" s="198">
        <v>75.48</v>
      </c>
      <c r="AA10" s="198">
        <v>22.65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11.29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2.1800000000000002</v>
      </c>
      <c r="K11" s="198">
        <v>9.14</v>
      </c>
      <c r="L11" s="198">
        <v>562.02</v>
      </c>
      <c r="M11" s="198">
        <v>25.34</v>
      </c>
      <c r="N11" s="198">
        <v>35.21</v>
      </c>
      <c r="O11" s="198">
        <v>0</v>
      </c>
      <c r="P11" s="198">
        <v>37.43</v>
      </c>
      <c r="Q11" s="198">
        <v>6.5</v>
      </c>
      <c r="R11" s="198">
        <v>6.31</v>
      </c>
      <c r="S11" s="198">
        <v>7.87</v>
      </c>
      <c r="T11" s="198">
        <v>0</v>
      </c>
      <c r="U11" s="198">
        <v>124.82</v>
      </c>
      <c r="V11" s="198">
        <v>4.24</v>
      </c>
      <c r="W11" s="198">
        <v>13.83</v>
      </c>
      <c r="X11" s="198">
        <v>29.31</v>
      </c>
      <c r="Y11" s="198">
        <v>0</v>
      </c>
      <c r="Z11" s="198">
        <v>75.48</v>
      </c>
      <c r="AA11" s="198">
        <v>22.65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11.29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2.1800000000000002</v>
      </c>
      <c r="K12" s="198">
        <v>9.14</v>
      </c>
      <c r="L12" s="198">
        <v>562.02</v>
      </c>
      <c r="M12" s="198">
        <v>25.34</v>
      </c>
      <c r="N12" s="198">
        <v>35.21</v>
      </c>
      <c r="O12" s="198">
        <v>0</v>
      </c>
      <c r="P12" s="198">
        <v>37.43</v>
      </c>
      <c r="Q12" s="198">
        <v>6.5</v>
      </c>
      <c r="R12" s="198">
        <v>6.31</v>
      </c>
      <c r="S12" s="198">
        <v>7.87</v>
      </c>
      <c r="T12" s="198">
        <v>0</v>
      </c>
      <c r="U12" s="198">
        <v>124.82</v>
      </c>
      <c r="V12" s="198">
        <v>4.24</v>
      </c>
      <c r="W12" s="198">
        <v>13.83</v>
      </c>
      <c r="X12" s="198">
        <v>29.31</v>
      </c>
      <c r="Y12" s="198">
        <v>0</v>
      </c>
      <c r="Z12" s="198">
        <v>75.48</v>
      </c>
      <c r="AA12" s="198">
        <v>22.65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11.29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2.1800000000000002</v>
      </c>
      <c r="K13" s="198">
        <v>9.14</v>
      </c>
      <c r="L13" s="198">
        <v>562.02</v>
      </c>
      <c r="M13" s="198">
        <v>25.34</v>
      </c>
      <c r="N13" s="198">
        <v>35.21</v>
      </c>
      <c r="O13" s="198">
        <v>0</v>
      </c>
      <c r="P13" s="198">
        <v>37.43</v>
      </c>
      <c r="Q13" s="198">
        <v>6.5</v>
      </c>
      <c r="R13" s="198">
        <v>6.31</v>
      </c>
      <c r="S13" s="198">
        <v>7.87</v>
      </c>
      <c r="T13" s="198">
        <v>0</v>
      </c>
      <c r="U13" s="198">
        <v>124.82</v>
      </c>
      <c r="V13" s="198">
        <v>4.24</v>
      </c>
      <c r="W13" s="198">
        <v>13.83</v>
      </c>
      <c r="X13" s="198">
        <v>29.31</v>
      </c>
      <c r="Y13" s="198">
        <v>0</v>
      </c>
      <c r="Z13" s="198">
        <v>75.48</v>
      </c>
      <c r="AA13" s="198">
        <v>22.65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11.29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2.1800000000000002</v>
      </c>
      <c r="K14" s="198">
        <v>9.14</v>
      </c>
      <c r="L14" s="198">
        <v>562.02</v>
      </c>
      <c r="M14" s="198">
        <v>25.34</v>
      </c>
      <c r="N14" s="198">
        <v>35.21</v>
      </c>
      <c r="O14" s="198">
        <v>0</v>
      </c>
      <c r="P14" s="198">
        <v>37.43</v>
      </c>
      <c r="Q14" s="198">
        <v>6.5</v>
      </c>
      <c r="R14" s="198">
        <v>6.31</v>
      </c>
      <c r="S14" s="198">
        <v>7.87</v>
      </c>
      <c r="T14" s="198">
        <v>0</v>
      </c>
      <c r="U14" s="198">
        <v>124.82</v>
      </c>
      <c r="V14" s="198">
        <v>4.24</v>
      </c>
      <c r="W14" s="198">
        <v>13.83</v>
      </c>
      <c r="X14" s="198">
        <v>29.31</v>
      </c>
      <c r="Y14" s="198">
        <v>0</v>
      </c>
      <c r="Z14" s="198">
        <v>75.48</v>
      </c>
      <c r="AA14" s="198">
        <v>22.65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11.29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2.1800000000000002</v>
      </c>
      <c r="K15" s="198">
        <v>9.14</v>
      </c>
      <c r="L15" s="198">
        <v>562.01</v>
      </c>
      <c r="M15" s="198">
        <v>25.34</v>
      </c>
      <c r="N15" s="198">
        <v>35.21</v>
      </c>
      <c r="O15" s="198">
        <v>0</v>
      </c>
      <c r="P15" s="198">
        <v>37.43</v>
      </c>
      <c r="Q15" s="198">
        <v>6.5</v>
      </c>
      <c r="R15" s="198">
        <v>6.31</v>
      </c>
      <c r="S15" s="198">
        <v>7.87</v>
      </c>
      <c r="T15" s="198">
        <v>0</v>
      </c>
      <c r="U15" s="198">
        <v>124.82</v>
      </c>
      <c r="V15" s="198">
        <v>4.24</v>
      </c>
      <c r="W15" s="198">
        <v>13.83</v>
      </c>
      <c r="X15" s="198">
        <v>29.31</v>
      </c>
      <c r="Y15" s="198">
        <v>0</v>
      </c>
      <c r="Z15" s="198">
        <v>75.48</v>
      </c>
      <c r="AA15" s="198">
        <v>22.65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11.29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2.1800000000000002</v>
      </c>
      <c r="K16" s="198">
        <v>9.14</v>
      </c>
      <c r="L16" s="198">
        <v>562.01</v>
      </c>
      <c r="M16" s="198">
        <v>25.34</v>
      </c>
      <c r="N16" s="198">
        <v>35.21</v>
      </c>
      <c r="O16" s="198">
        <v>0</v>
      </c>
      <c r="P16" s="198">
        <v>37.43</v>
      </c>
      <c r="Q16" s="198">
        <v>6.5</v>
      </c>
      <c r="R16" s="198">
        <v>6.31</v>
      </c>
      <c r="S16" s="198">
        <v>7.87</v>
      </c>
      <c r="T16" s="198">
        <v>0</v>
      </c>
      <c r="U16" s="198">
        <v>124.82</v>
      </c>
      <c r="V16" s="198">
        <v>4.24</v>
      </c>
      <c r="W16" s="198">
        <v>13.83</v>
      </c>
      <c r="X16" s="198">
        <v>29.31</v>
      </c>
      <c r="Y16" s="198">
        <v>0</v>
      </c>
      <c r="Z16" s="198">
        <v>75.48</v>
      </c>
      <c r="AA16" s="198">
        <v>22.65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11.29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2.1800000000000002</v>
      </c>
      <c r="K17" s="198">
        <v>9.14</v>
      </c>
      <c r="L17" s="198">
        <v>562.01</v>
      </c>
      <c r="M17" s="198">
        <v>25.34</v>
      </c>
      <c r="N17" s="198">
        <v>35.21</v>
      </c>
      <c r="O17" s="198">
        <v>0</v>
      </c>
      <c r="P17" s="198">
        <v>37.43</v>
      </c>
      <c r="Q17" s="198">
        <v>6.5</v>
      </c>
      <c r="R17" s="198">
        <v>6.31</v>
      </c>
      <c r="S17" s="198">
        <v>7.87</v>
      </c>
      <c r="T17" s="198">
        <v>0</v>
      </c>
      <c r="U17" s="198">
        <v>124.82</v>
      </c>
      <c r="V17" s="198">
        <v>4.24</v>
      </c>
      <c r="W17" s="198">
        <v>13.83</v>
      </c>
      <c r="X17" s="198">
        <v>29.31</v>
      </c>
      <c r="Y17" s="198">
        <v>0</v>
      </c>
      <c r="Z17" s="198">
        <v>75.48</v>
      </c>
      <c r="AA17" s="198">
        <v>22.65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11.29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2.1800000000000002</v>
      </c>
      <c r="K18" s="198">
        <v>9.14</v>
      </c>
      <c r="L18" s="198">
        <v>562.01</v>
      </c>
      <c r="M18" s="198">
        <v>25.34</v>
      </c>
      <c r="N18" s="198">
        <v>35.21</v>
      </c>
      <c r="O18" s="198">
        <v>0</v>
      </c>
      <c r="P18" s="198">
        <v>37.43</v>
      </c>
      <c r="Q18" s="198">
        <v>6.5</v>
      </c>
      <c r="R18" s="198">
        <v>6.31</v>
      </c>
      <c r="S18" s="198">
        <v>7.87</v>
      </c>
      <c r="T18" s="198">
        <v>0</v>
      </c>
      <c r="U18" s="198">
        <v>124.82</v>
      </c>
      <c r="V18" s="198">
        <v>4.24</v>
      </c>
      <c r="W18" s="198">
        <v>13.83</v>
      </c>
      <c r="X18" s="198">
        <v>29.31</v>
      </c>
      <c r="Y18" s="198">
        <v>0</v>
      </c>
      <c r="Z18" s="198">
        <v>75.48</v>
      </c>
      <c r="AA18" s="198">
        <v>22.65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4.93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2.12</v>
      </c>
      <c r="K19" s="198">
        <v>9.14</v>
      </c>
      <c r="L19" s="198">
        <v>562.02</v>
      </c>
      <c r="M19" s="198">
        <v>25.34</v>
      </c>
      <c r="N19" s="198">
        <v>35.21</v>
      </c>
      <c r="O19" s="198">
        <v>0</v>
      </c>
      <c r="P19" s="198">
        <v>37.43</v>
      </c>
      <c r="Q19" s="198">
        <v>6.5</v>
      </c>
      <c r="R19" s="198">
        <v>6.31</v>
      </c>
      <c r="S19" s="198">
        <v>7.87</v>
      </c>
      <c r="T19" s="198">
        <v>0</v>
      </c>
      <c r="U19" s="198">
        <v>124.82</v>
      </c>
      <c r="V19" s="198">
        <v>4.24</v>
      </c>
      <c r="W19" s="198">
        <v>13.83</v>
      </c>
      <c r="X19" s="198">
        <v>29.31</v>
      </c>
      <c r="Y19" s="198">
        <v>0</v>
      </c>
      <c r="Z19" s="198">
        <v>75.48</v>
      </c>
      <c r="AA19" s="198">
        <v>22.65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5</v>
      </c>
      <c r="AJ19" s="198">
        <v>0</v>
      </c>
      <c r="AK19" s="198">
        <v>68.52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2.12</v>
      </c>
      <c r="K20" s="198">
        <v>9.14</v>
      </c>
      <c r="L20" s="198">
        <v>562.02</v>
      </c>
      <c r="M20" s="198">
        <v>25.34</v>
      </c>
      <c r="N20" s="198">
        <v>35.21</v>
      </c>
      <c r="O20" s="198">
        <v>0</v>
      </c>
      <c r="P20" s="198">
        <v>37.43</v>
      </c>
      <c r="Q20" s="198">
        <v>6.5</v>
      </c>
      <c r="R20" s="198">
        <v>6.31</v>
      </c>
      <c r="S20" s="198">
        <v>7.87</v>
      </c>
      <c r="T20" s="198">
        <v>0</v>
      </c>
      <c r="U20" s="198">
        <v>124.82</v>
      </c>
      <c r="V20" s="198">
        <v>4.24</v>
      </c>
      <c r="W20" s="198">
        <v>13.83</v>
      </c>
      <c r="X20" s="198">
        <v>29.31</v>
      </c>
      <c r="Y20" s="198">
        <v>0</v>
      </c>
      <c r="Z20" s="198">
        <v>75.48</v>
      </c>
      <c r="AA20" s="198">
        <v>22.65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5</v>
      </c>
      <c r="AJ20" s="198">
        <v>0</v>
      </c>
      <c r="AK20" s="198">
        <v>69.17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2.12</v>
      </c>
      <c r="K21" s="198">
        <v>9.14</v>
      </c>
      <c r="L21" s="198">
        <v>562.02</v>
      </c>
      <c r="M21" s="198">
        <v>25.34</v>
      </c>
      <c r="N21" s="198">
        <v>35.21</v>
      </c>
      <c r="O21" s="198">
        <v>0</v>
      </c>
      <c r="P21" s="198">
        <v>37.43</v>
      </c>
      <c r="Q21" s="198">
        <v>6.5</v>
      </c>
      <c r="R21" s="198">
        <v>6.31</v>
      </c>
      <c r="S21" s="198">
        <v>7.87</v>
      </c>
      <c r="T21" s="198">
        <v>0</v>
      </c>
      <c r="U21" s="198">
        <v>124.82</v>
      </c>
      <c r="V21" s="198">
        <v>4.24</v>
      </c>
      <c r="W21" s="198">
        <v>13.83</v>
      </c>
      <c r="X21" s="198">
        <v>29.31</v>
      </c>
      <c r="Y21" s="198">
        <v>0</v>
      </c>
      <c r="Z21" s="198">
        <v>75.48</v>
      </c>
      <c r="AA21" s="198">
        <v>22.65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5</v>
      </c>
      <c r="AJ21" s="198">
        <v>0</v>
      </c>
      <c r="AK21" s="198">
        <v>68.739999999999995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2.12</v>
      </c>
      <c r="K22" s="198">
        <v>9.14</v>
      </c>
      <c r="L22" s="198">
        <v>562.02</v>
      </c>
      <c r="M22" s="198">
        <v>25.34</v>
      </c>
      <c r="N22" s="198">
        <v>35.21</v>
      </c>
      <c r="O22" s="198">
        <v>0</v>
      </c>
      <c r="P22" s="198">
        <v>37.43</v>
      </c>
      <c r="Q22" s="198">
        <v>6.5</v>
      </c>
      <c r="R22" s="198">
        <v>6.31</v>
      </c>
      <c r="S22" s="198">
        <v>7.87</v>
      </c>
      <c r="T22" s="198">
        <v>0</v>
      </c>
      <c r="U22" s="198">
        <v>124.82</v>
      </c>
      <c r="V22" s="198">
        <v>4.24</v>
      </c>
      <c r="W22" s="198">
        <v>13.83</v>
      </c>
      <c r="X22" s="198">
        <v>29.31</v>
      </c>
      <c r="Y22" s="198">
        <v>0</v>
      </c>
      <c r="Z22" s="198">
        <v>75.48</v>
      </c>
      <c r="AA22" s="198">
        <v>22.65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5</v>
      </c>
      <c r="AJ22" s="198">
        <v>0</v>
      </c>
      <c r="AK22" s="198">
        <v>68.739999999999995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2.12</v>
      </c>
      <c r="K23" s="198">
        <v>9.14</v>
      </c>
      <c r="L23" s="198">
        <v>562.02</v>
      </c>
      <c r="M23" s="198">
        <v>25.93</v>
      </c>
      <c r="N23" s="198">
        <v>35.21</v>
      </c>
      <c r="O23" s="198">
        <v>0</v>
      </c>
      <c r="P23" s="198">
        <v>37.43</v>
      </c>
      <c r="Q23" s="198">
        <v>6.5</v>
      </c>
      <c r="R23" s="198">
        <v>6.31</v>
      </c>
      <c r="S23" s="198">
        <v>7.87</v>
      </c>
      <c r="T23" s="198">
        <v>0</v>
      </c>
      <c r="U23" s="198">
        <v>124.82</v>
      </c>
      <c r="V23" s="198">
        <v>4.24</v>
      </c>
      <c r="W23" s="198">
        <v>13.83</v>
      </c>
      <c r="X23" s="198">
        <v>29.31</v>
      </c>
      <c r="Y23" s="198">
        <v>0</v>
      </c>
      <c r="Z23" s="198">
        <v>75.48</v>
      </c>
      <c r="AA23" s="198">
        <v>22.65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5</v>
      </c>
      <c r="AJ23" s="198">
        <v>0</v>
      </c>
      <c r="AK23" s="198">
        <v>68.739999999999995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2.12</v>
      </c>
      <c r="K24" s="198">
        <v>9.14</v>
      </c>
      <c r="L24" s="198">
        <v>562.02</v>
      </c>
      <c r="M24" s="198">
        <v>25.93</v>
      </c>
      <c r="N24" s="198">
        <v>35.21</v>
      </c>
      <c r="O24" s="198">
        <v>0</v>
      </c>
      <c r="P24" s="198">
        <v>37.43</v>
      </c>
      <c r="Q24" s="198">
        <v>6.5</v>
      </c>
      <c r="R24" s="198">
        <v>6.31</v>
      </c>
      <c r="S24" s="198">
        <v>7.87</v>
      </c>
      <c r="T24" s="198">
        <v>0</v>
      </c>
      <c r="U24" s="198">
        <v>124.82</v>
      </c>
      <c r="V24" s="198">
        <v>4.24</v>
      </c>
      <c r="W24" s="198">
        <v>13.83</v>
      </c>
      <c r="X24" s="198">
        <v>29.31</v>
      </c>
      <c r="Y24" s="198">
        <v>0</v>
      </c>
      <c r="Z24" s="198">
        <v>75.48</v>
      </c>
      <c r="AA24" s="198">
        <v>22.65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5</v>
      </c>
      <c r="AJ24" s="198">
        <v>0</v>
      </c>
      <c r="AK24" s="198">
        <v>68.52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2.12</v>
      </c>
      <c r="K25" s="198">
        <v>9.14</v>
      </c>
      <c r="L25" s="198">
        <v>562.02</v>
      </c>
      <c r="M25" s="198">
        <v>25.93</v>
      </c>
      <c r="N25" s="198">
        <v>35.21</v>
      </c>
      <c r="O25" s="198">
        <v>0</v>
      </c>
      <c r="P25" s="198">
        <v>37.43</v>
      </c>
      <c r="Q25" s="198">
        <v>6.5</v>
      </c>
      <c r="R25" s="198">
        <v>6.31</v>
      </c>
      <c r="S25" s="198">
        <v>7.87</v>
      </c>
      <c r="T25" s="198">
        <v>0</v>
      </c>
      <c r="U25" s="198">
        <v>124.82</v>
      </c>
      <c r="V25" s="198">
        <v>4.24</v>
      </c>
      <c r="W25" s="198">
        <v>13.83</v>
      </c>
      <c r="X25" s="198">
        <v>29.31</v>
      </c>
      <c r="Y25" s="198">
        <v>0</v>
      </c>
      <c r="Z25" s="198">
        <v>75.48</v>
      </c>
      <c r="AA25" s="198">
        <v>22.65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5</v>
      </c>
      <c r="AJ25" s="198">
        <v>0</v>
      </c>
      <c r="AK25" s="198">
        <v>68.52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2.12</v>
      </c>
      <c r="K26" s="198">
        <v>9.14</v>
      </c>
      <c r="L26" s="198">
        <v>562.02</v>
      </c>
      <c r="M26" s="198">
        <v>25.93</v>
      </c>
      <c r="N26" s="198">
        <v>35.21</v>
      </c>
      <c r="O26" s="198">
        <v>0</v>
      </c>
      <c r="P26" s="198">
        <v>37.43</v>
      </c>
      <c r="Q26" s="198">
        <v>6.5</v>
      </c>
      <c r="R26" s="198">
        <v>6.31</v>
      </c>
      <c r="S26" s="198">
        <v>7.87</v>
      </c>
      <c r="T26" s="198">
        <v>0</v>
      </c>
      <c r="U26" s="198">
        <v>124.82</v>
      </c>
      <c r="V26" s="198">
        <v>4.24</v>
      </c>
      <c r="W26" s="198">
        <v>13.83</v>
      </c>
      <c r="X26" s="198">
        <v>29.31</v>
      </c>
      <c r="Y26" s="198">
        <v>0</v>
      </c>
      <c r="Z26" s="198">
        <v>75.48</v>
      </c>
      <c r="AA26" s="198">
        <v>22.65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5</v>
      </c>
      <c r="AJ26" s="198">
        <v>0</v>
      </c>
      <c r="AK26" s="198">
        <v>68.52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4.08</v>
      </c>
      <c r="K27" s="198">
        <v>9.14</v>
      </c>
      <c r="L27" s="198">
        <v>562.02</v>
      </c>
      <c r="M27" s="198">
        <v>25.93</v>
      </c>
      <c r="N27" s="198">
        <v>35.21</v>
      </c>
      <c r="O27" s="198">
        <v>0</v>
      </c>
      <c r="P27" s="198">
        <v>37.43</v>
      </c>
      <c r="Q27" s="198">
        <v>6.5</v>
      </c>
      <c r="R27" s="198">
        <v>6.31</v>
      </c>
      <c r="S27" s="198">
        <v>7.87</v>
      </c>
      <c r="T27" s="198">
        <v>0</v>
      </c>
      <c r="U27" s="198">
        <v>124.82</v>
      </c>
      <c r="V27" s="198">
        <v>4.24</v>
      </c>
      <c r="W27" s="198">
        <v>13.83</v>
      </c>
      <c r="X27" s="198">
        <v>29.31</v>
      </c>
      <c r="Y27" s="198">
        <v>0</v>
      </c>
      <c r="Z27" s="198">
        <v>75.48</v>
      </c>
      <c r="AA27" s="198">
        <v>22.65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5</v>
      </c>
      <c r="AJ27" s="198">
        <v>0</v>
      </c>
      <c r="AK27" s="198">
        <v>68.52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4.08</v>
      </c>
      <c r="K28" s="198">
        <v>9.14</v>
      </c>
      <c r="L28" s="198">
        <v>562.02</v>
      </c>
      <c r="M28" s="198">
        <v>25.93</v>
      </c>
      <c r="N28" s="198">
        <v>35.21</v>
      </c>
      <c r="O28" s="198">
        <v>0</v>
      </c>
      <c r="P28" s="198">
        <v>37.43</v>
      </c>
      <c r="Q28" s="198">
        <v>6.5</v>
      </c>
      <c r="R28" s="198">
        <v>6.31</v>
      </c>
      <c r="S28" s="198">
        <v>7.87</v>
      </c>
      <c r="T28" s="198">
        <v>0</v>
      </c>
      <c r="U28" s="198">
        <v>124.82</v>
      </c>
      <c r="V28" s="198">
        <v>4.24</v>
      </c>
      <c r="W28" s="198">
        <v>13.83</v>
      </c>
      <c r="X28" s="198">
        <v>29.31</v>
      </c>
      <c r="Y28" s="198">
        <v>0</v>
      </c>
      <c r="Z28" s="198">
        <v>75.48</v>
      </c>
      <c r="AA28" s="198">
        <v>22.65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5</v>
      </c>
      <c r="AJ28" s="198">
        <v>0</v>
      </c>
      <c r="AK28" s="198">
        <v>68.52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4.08</v>
      </c>
      <c r="K29" s="198">
        <v>9.14</v>
      </c>
      <c r="L29" s="198">
        <v>562.02</v>
      </c>
      <c r="M29" s="198">
        <v>25.93</v>
      </c>
      <c r="N29" s="198">
        <v>35.21</v>
      </c>
      <c r="O29" s="198">
        <v>0</v>
      </c>
      <c r="P29" s="198">
        <v>37.43</v>
      </c>
      <c r="Q29" s="198">
        <v>6.5</v>
      </c>
      <c r="R29" s="198">
        <v>6.31</v>
      </c>
      <c r="S29" s="198">
        <v>7.87</v>
      </c>
      <c r="T29" s="198">
        <v>0</v>
      </c>
      <c r="U29" s="198">
        <v>124.82</v>
      </c>
      <c r="V29" s="198">
        <v>4.24</v>
      </c>
      <c r="W29" s="198">
        <v>13.83</v>
      </c>
      <c r="X29" s="198">
        <v>29.31</v>
      </c>
      <c r="Y29" s="198">
        <v>0</v>
      </c>
      <c r="Z29" s="198">
        <v>75.48</v>
      </c>
      <c r="AA29" s="198">
        <v>22.65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5</v>
      </c>
      <c r="AJ29" s="198">
        <v>0</v>
      </c>
      <c r="AK29" s="198">
        <v>68.52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4.08</v>
      </c>
      <c r="K30" s="198">
        <v>9.14</v>
      </c>
      <c r="L30" s="198">
        <v>562.02</v>
      </c>
      <c r="M30" s="198">
        <v>25.93</v>
      </c>
      <c r="N30" s="198">
        <v>35.21</v>
      </c>
      <c r="O30" s="198">
        <v>0</v>
      </c>
      <c r="P30" s="198">
        <v>37.43</v>
      </c>
      <c r="Q30" s="198">
        <v>6.5</v>
      </c>
      <c r="R30" s="198">
        <v>6.31</v>
      </c>
      <c r="S30" s="198">
        <v>7.87</v>
      </c>
      <c r="T30" s="198">
        <v>0</v>
      </c>
      <c r="U30" s="198">
        <v>124.82</v>
      </c>
      <c r="V30" s="198">
        <v>4.24</v>
      </c>
      <c r="W30" s="198">
        <v>13.83</v>
      </c>
      <c r="X30" s="198">
        <v>29.31</v>
      </c>
      <c r="Y30" s="198">
        <v>0</v>
      </c>
      <c r="Z30" s="198">
        <v>75.48</v>
      </c>
      <c r="AA30" s="198">
        <v>22.65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5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4.08</v>
      </c>
      <c r="K31" s="198">
        <v>9.14</v>
      </c>
      <c r="L31" s="198">
        <v>562.02</v>
      </c>
      <c r="M31" s="198">
        <v>25.93</v>
      </c>
      <c r="N31" s="198">
        <v>35.21</v>
      </c>
      <c r="O31" s="198">
        <v>0</v>
      </c>
      <c r="P31" s="198">
        <v>37.43</v>
      </c>
      <c r="Q31" s="198">
        <v>6.5</v>
      </c>
      <c r="R31" s="198">
        <v>6.31</v>
      </c>
      <c r="S31" s="198">
        <v>7.87</v>
      </c>
      <c r="T31" s="198">
        <v>0</v>
      </c>
      <c r="U31" s="198">
        <v>124.82</v>
      </c>
      <c r="V31" s="198">
        <v>4.24</v>
      </c>
      <c r="W31" s="198">
        <v>13.83</v>
      </c>
      <c r="X31" s="198">
        <v>29.31</v>
      </c>
      <c r="Y31" s="198">
        <v>0</v>
      </c>
      <c r="Z31" s="198">
        <v>75.48</v>
      </c>
      <c r="AA31" s="198">
        <v>22.65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5</v>
      </c>
      <c r="AJ31" s="198">
        <v>0</v>
      </c>
      <c r="AK31" s="198">
        <v>68.52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4.08</v>
      </c>
      <c r="K32" s="198">
        <v>9.14</v>
      </c>
      <c r="L32" s="198">
        <v>562.02</v>
      </c>
      <c r="M32" s="198">
        <v>25.93</v>
      </c>
      <c r="N32" s="198">
        <v>35.21</v>
      </c>
      <c r="O32" s="198">
        <v>0</v>
      </c>
      <c r="P32" s="198">
        <v>37.43</v>
      </c>
      <c r="Q32" s="198">
        <v>6.5</v>
      </c>
      <c r="R32" s="198">
        <v>6.31</v>
      </c>
      <c r="S32" s="198">
        <v>7.87</v>
      </c>
      <c r="T32" s="198">
        <v>0</v>
      </c>
      <c r="U32" s="198">
        <v>124.82</v>
      </c>
      <c r="V32" s="198">
        <v>4.24</v>
      </c>
      <c r="W32" s="198">
        <v>13.83</v>
      </c>
      <c r="X32" s="198">
        <v>29.31</v>
      </c>
      <c r="Y32" s="198">
        <v>0</v>
      </c>
      <c r="Z32" s="198">
        <v>75.48</v>
      </c>
      <c r="AA32" s="198">
        <v>22.65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5</v>
      </c>
      <c r="AJ32" s="198">
        <v>0</v>
      </c>
      <c r="AK32" s="198">
        <v>68.52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4.08</v>
      </c>
      <c r="K33" s="198">
        <v>9.14</v>
      </c>
      <c r="L33" s="198">
        <v>562.02</v>
      </c>
      <c r="M33" s="198">
        <v>25.93</v>
      </c>
      <c r="N33" s="198">
        <v>35.21</v>
      </c>
      <c r="O33" s="198">
        <v>0</v>
      </c>
      <c r="P33" s="198">
        <v>37.43</v>
      </c>
      <c r="Q33" s="198">
        <v>6.5</v>
      </c>
      <c r="R33" s="198">
        <v>6.31</v>
      </c>
      <c r="S33" s="198">
        <v>7.87</v>
      </c>
      <c r="T33" s="198">
        <v>0</v>
      </c>
      <c r="U33" s="198">
        <v>124.82</v>
      </c>
      <c r="V33" s="198">
        <v>4.24</v>
      </c>
      <c r="W33" s="198">
        <v>13.83</v>
      </c>
      <c r="X33" s="198">
        <v>29.31</v>
      </c>
      <c r="Y33" s="198">
        <v>0</v>
      </c>
      <c r="Z33" s="198">
        <v>75.48</v>
      </c>
      <c r="AA33" s="198">
        <v>22.65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5</v>
      </c>
      <c r="AJ33" s="198">
        <v>0</v>
      </c>
      <c r="AK33" s="198">
        <v>68.52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4.08</v>
      </c>
      <c r="K34" s="198">
        <v>9.14</v>
      </c>
      <c r="L34" s="198">
        <v>562.02</v>
      </c>
      <c r="M34" s="198">
        <v>25.93</v>
      </c>
      <c r="N34" s="198">
        <v>35.21</v>
      </c>
      <c r="O34" s="198">
        <v>0</v>
      </c>
      <c r="P34" s="198">
        <v>37.43</v>
      </c>
      <c r="Q34" s="198">
        <v>6.5</v>
      </c>
      <c r="R34" s="198">
        <v>6.31</v>
      </c>
      <c r="S34" s="198">
        <v>7.87</v>
      </c>
      <c r="T34" s="198">
        <v>0</v>
      </c>
      <c r="U34" s="198">
        <v>124.82</v>
      </c>
      <c r="V34" s="198">
        <v>4.24</v>
      </c>
      <c r="W34" s="198">
        <v>13.83</v>
      </c>
      <c r="X34" s="198">
        <v>29.31</v>
      </c>
      <c r="Y34" s="198">
        <v>0</v>
      </c>
      <c r="Z34" s="198">
        <v>75.48</v>
      </c>
      <c r="AA34" s="198">
        <v>22.65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5</v>
      </c>
      <c r="AJ34" s="198">
        <v>0</v>
      </c>
      <c r="AK34" s="198">
        <v>68.52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4.08</v>
      </c>
      <c r="K35" s="198">
        <v>9.14</v>
      </c>
      <c r="L35" s="198">
        <v>562.01</v>
      </c>
      <c r="M35" s="198">
        <v>25.93</v>
      </c>
      <c r="N35" s="198">
        <v>35.21</v>
      </c>
      <c r="O35" s="198">
        <v>0</v>
      </c>
      <c r="P35" s="198">
        <v>37.43</v>
      </c>
      <c r="Q35" s="198">
        <v>6.5</v>
      </c>
      <c r="R35" s="198">
        <v>6.31</v>
      </c>
      <c r="S35" s="198">
        <v>7.87</v>
      </c>
      <c r="T35" s="198">
        <v>0</v>
      </c>
      <c r="U35" s="198">
        <v>124.82</v>
      </c>
      <c r="V35" s="198">
        <v>4.24</v>
      </c>
      <c r="W35" s="198">
        <v>13.83</v>
      </c>
      <c r="X35" s="198">
        <v>29.31</v>
      </c>
      <c r="Y35" s="198">
        <v>0</v>
      </c>
      <c r="Z35" s="198">
        <v>75.48</v>
      </c>
      <c r="AA35" s="198">
        <v>22.65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5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4.08</v>
      </c>
      <c r="K36" s="198">
        <v>9.14</v>
      </c>
      <c r="L36" s="198">
        <v>562.01</v>
      </c>
      <c r="M36" s="198">
        <v>25.93</v>
      </c>
      <c r="N36" s="198">
        <v>35.21</v>
      </c>
      <c r="O36" s="198">
        <v>0</v>
      </c>
      <c r="P36" s="198">
        <v>37.43</v>
      </c>
      <c r="Q36" s="198">
        <v>6.5</v>
      </c>
      <c r="R36" s="198">
        <v>6.31</v>
      </c>
      <c r="S36" s="198">
        <v>7.87</v>
      </c>
      <c r="T36" s="198">
        <v>0</v>
      </c>
      <c r="U36" s="198">
        <v>124.82</v>
      </c>
      <c r="V36" s="198">
        <v>4.24</v>
      </c>
      <c r="W36" s="198">
        <v>13.83</v>
      </c>
      <c r="X36" s="198">
        <v>29.31</v>
      </c>
      <c r="Y36" s="198">
        <v>0</v>
      </c>
      <c r="Z36" s="198">
        <v>75.48</v>
      </c>
      <c r="AA36" s="198">
        <v>22.65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5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4.08</v>
      </c>
      <c r="K37" s="198">
        <v>9.14</v>
      </c>
      <c r="L37" s="198">
        <v>562.02</v>
      </c>
      <c r="M37" s="198">
        <v>25.93</v>
      </c>
      <c r="N37" s="198">
        <v>35.21</v>
      </c>
      <c r="O37" s="198">
        <v>0</v>
      </c>
      <c r="P37" s="198">
        <v>37.43</v>
      </c>
      <c r="Q37" s="198">
        <v>6.5</v>
      </c>
      <c r="R37" s="198">
        <v>6.31</v>
      </c>
      <c r="S37" s="198">
        <v>7.87</v>
      </c>
      <c r="T37" s="198">
        <v>0</v>
      </c>
      <c r="U37" s="198">
        <v>124.82</v>
      </c>
      <c r="V37" s="198">
        <v>4.24</v>
      </c>
      <c r="W37" s="198">
        <v>13.83</v>
      </c>
      <c r="X37" s="198">
        <v>29.31</v>
      </c>
      <c r="Y37" s="198">
        <v>0</v>
      </c>
      <c r="Z37" s="198">
        <v>75.48</v>
      </c>
      <c r="AA37" s="198">
        <v>22.65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25.06</v>
      </c>
      <c r="AH37" s="198">
        <v>0</v>
      </c>
      <c r="AI37" s="198">
        <v>5</v>
      </c>
      <c r="AJ37" s="198">
        <v>0</v>
      </c>
      <c r="AK37" s="198">
        <v>68.52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4.08</v>
      </c>
      <c r="K38" s="198">
        <v>9.14</v>
      </c>
      <c r="L38" s="198">
        <v>562.02</v>
      </c>
      <c r="M38" s="198">
        <v>25.93</v>
      </c>
      <c r="N38" s="198">
        <v>35.21</v>
      </c>
      <c r="O38" s="198">
        <v>0</v>
      </c>
      <c r="P38" s="198">
        <v>37.43</v>
      </c>
      <c r="Q38" s="198">
        <v>6.5</v>
      </c>
      <c r="R38" s="198">
        <v>6.31</v>
      </c>
      <c r="S38" s="198">
        <v>7.87</v>
      </c>
      <c r="T38" s="198">
        <v>0</v>
      </c>
      <c r="U38" s="198">
        <v>124.82</v>
      </c>
      <c r="V38" s="198">
        <v>4.24</v>
      </c>
      <c r="W38" s="198">
        <v>13.83</v>
      </c>
      <c r="X38" s="198">
        <v>29.31</v>
      </c>
      <c r="Y38" s="198">
        <v>0</v>
      </c>
      <c r="Z38" s="198">
        <v>75.48</v>
      </c>
      <c r="AA38" s="198">
        <v>22.65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5</v>
      </c>
      <c r="AJ38" s="198">
        <v>0</v>
      </c>
      <c r="AK38" s="198">
        <v>68.52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4.08</v>
      </c>
      <c r="K39" s="198">
        <v>9.14</v>
      </c>
      <c r="L39" s="198">
        <v>562.02</v>
      </c>
      <c r="M39" s="198">
        <v>25.93</v>
      </c>
      <c r="N39" s="198">
        <v>35.21</v>
      </c>
      <c r="O39" s="198">
        <v>0</v>
      </c>
      <c r="P39" s="198">
        <v>37.43</v>
      </c>
      <c r="Q39" s="198">
        <v>6.5</v>
      </c>
      <c r="R39" s="198">
        <v>6.31</v>
      </c>
      <c r="S39" s="198">
        <v>7.87</v>
      </c>
      <c r="T39" s="198">
        <v>0</v>
      </c>
      <c r="U39" s="198">
        <v>124.82</v>
      </c>
      <c r="V39" s="198">
        <v>4.24</v>
      </c>
      <c r="W39" s="198">
        <v>13.83</v>
      </c>
      <c r="X39" s="198">
        <v>29.31</v>
      </c>
      <c r="Y39" s="198">
        <v>0</v>
      </c>
      <c r="Z39" s="198">
        <v>75.48</v>
      </c>
      <c r="AA39" s="198">
        <v>22.65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5</v>
      </c>
      <c r="AJ39" s="198">
        <v>0</v>
      </c>
      <c r="AK39" s="198">
        <v>68.52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4.08</v>
      </c>
      <c r="K40" s="198">
        <v>9.14</v>
      </c>
      <c r="L40" s="198">
        <v>562.02</v>
      </c>
      <c r="M40" s="198">
        <v>25.93</v>
      </c>
      <c r="N40" s="198">
        <v>35.21</v>
      </c>
      <c r="O40" s="198">
        <v>0</v>
      </c>
      <c r="P40" s="198">
        <v>37.43</v>
      </c>
      <c r="Q40" s="198">
        <v>6.5</v>
      </c>
      <c r="R40" s="198">
        <v>6.31</v>
      </c>
      <c r="S40" s="198">
        <v>7.87</v>
      </c>
      <c r="T40" s="198">
        <v>0</v>
      </c>
      <c r="U40" s="198">
        <v>124.82</v>
      </c>
      <c r="V40" s="198">
        <v>4.24</v>
      </c>
      <c r="W40" s="198">
        <v>13.83</v>
      </c>
      <c r="X40" s="198">
        <v>29.31</v>
      </c>
      <c r="Y40" s="198">
        <v>0</v>
      </c>
      <c r="Z40" s="198">
        <v>75.48</v>
      </c>
      <c r="AA40" s="198">
        <v>22.65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5</v>
      </c>
      <c r="AJ40" s="198">
        <v>0</v>
      </c>
      <c r="AK40" s="198">
        <v>68.52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4.08</v>
      </c>
      <c r="K41" s="198">
        <v>9.14</v>
      </c>
      <c r="L41" s="198">
        <v>562.02</v>
      </c>
      <c r="M41" s="198">
        <v>25.93</v>
      </c>
      <c r="N41" s="198">
        <v>35.21</v>
      </c>
      <c r="O41" s="198">
        <v>0</v>
      </c>
      <c r="P41" s="198">
        <v>37.43</v>
      </c>
      <c r="Q41" s="198">
        <v>6.5</v>
      </c>
      <c r="R41" s="198">
        <v>6.31</v>
      </c>
      <c r="S41" s="198">
        <v>7.87</v>
      </c>
      <c r="T41" s="198">
        <v>0</v>
      </c>
      <c r="U41" s="198">
        <v>124.82</v>
      </c>
      <c r="V41" s="198">
        <v>4.24</v>
      </c>
      <c r="W41" s="198">
        <v>13.83</v>
      </c>
      <c r="X41" s="198">
        <v>29.31</v>
      </c>
      <c r="Y41" s="198">
        <v>0</v>
      </c>
      <c r="Z41" s="198">
        <v>75.48</v>
      </c>
      <c r="AA41" s="198">
        <v>22.65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5</v>
      </c>
      <c r="AJ41" s="198">
        <v>0</v>
      </c>
      <c r="AK41" s="198">
        <v>68.52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4.08</v>
      </c>
      <c r="K42" s="198">
        <v>9.14</v>
      </c>
      <c r="L42" s="198">
        <v>562.02</v>
      </c>
      <c r="M42" s="198">
        <v>25.93</v>
      </c>
      <c r="N42" s="198">
        <v>35.21</v>
      </c>
      <c r="O42" s="198">
        <v>0</v>
      </c>
      <c r="P42" s="198">
        <v>37.43</v>
      </c>
      <c r="Q42" s="198">
        <v>6.5</v>
      </c>
      <c r="R42" s="198">
        <v>6.31</v>
      </c>
      <c r="S42" s="198">
        <v>7.87</v>
      </c>
      <c r="T42" s="198">
        <v>0</v>
      </c>
      <c r="U42" s="198">
        <v>124.82</v>
      </c>
      <c r="V42" s="198">
        <v>4.24</v>
      </c>
      <c r="W42" s="198">
        <v>13.83</v>
      </c>
      <c r="X42" s="198">
        <v>29.31</v>
      </c>
      <c r="Y42" s="198">
        <v>0</v>
      </c>
      <c r="Z42" s="198">
        <v>75.48</v>
      </c>
      <c r="AA42" s="198">
        <v>22.65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5</v>
      </c>
      <c r="AJ42" s="198">
        <v>0</v>
      </c>
      <c r="AK42" s="198">
        <v>68.52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4.08</v>
      </c>
      <c r="K43" s="198">
        <v>9.14</v>
      </c>
      <c r="L43" s="198">
        <v>562.02</v>
      </c>
      <c r="M43" s="198">
        <v>25.93</v>
      </c>
      <c r="N43" s="198">
        <v>35.21</v>
      </c>
      <c r="O43" s="198">
        <v>0</v>
      </c>
      <c r="P43" s="198">
        <v>37.43</v>
      </c>
      <c r="Q43" s="198">
        <v>6.5</v>
      </c>
      <c r="R43" s="198">
        <v>6.31</v>
      </c>
      <c r="S43" s="198">
        <v>7.87</v>
      </c>
      <c r="T43" s="198">
        <v>0</v>
      </c>
      <c r="U43" s="198">
        <v>124.82</v>
      </c>
      <c r="V43" s="198">
        <v>4.24</v>
      </c>
      <c r="W43" s="198">
        <v>13.83</v>
      </c>
      <c r="X43" s="198">
        <v>29.31</v>
      </c>
      <c r="Y43" s="198">
        <v>0</v>
      </c>
      <c r="Z43" s="198">
        <v>75.48</v>
      </c>
      <c r="AA43" s="198">
        <v>22.65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5</v>
      </c>
      <c r="AJ43" s="198">
        <v>0</v>
      </c>
      <c r="AK43" s="198">
        <v>67.430000000000007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4.08</v>
      </c>
      <c r="K44" s="198">
        <v>9.14</v>
      </c>
      <c r="L44" s="198">
        <v>562.02</v>
      </c>
      <c r="M44" s="198">
        <v>25.93</v>
      </c>
      <c r="N44" s="198">
        <v>35.21</v>
      </c>
      <c r="O44" s="198">
        <v>0</v>
      </c>
      <c r="P44" s="198">
        <v>37.43</v>
      </c>
      <c r="Q44" s="198">
        <v>6.5</v>
      </c>
      <c r="R44" s="198">
        <v>6.31</v>
      </c>
      <c r="S44" s="198">
        <v>7.87</v>
      </c>
      <c r="T44" s="198">
        <v>0</v>
      </c>
      <c r="U44" s="198">
        <v>124.82</v>
      </c>
      <c r="V44" s="198">
        <v>4.24</v>
      </c>
      <c r="W44" s="198">
        <v>13.83</v>
      </c>
      <c r="X44" s="198">
        <v>29.31</v>
      </c>
      <c r="Y44" s="198">
        <v>0</v>
      </c>
      <c r="Z44" s="198">
        <v>75.48</v>
      </c>
      <c r="AA44" s="198">
        <v>22.65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4.9400000000000004</v>
      </c>
      <c r="AJ44" s="198">
        <v>0</v>
      </c>
      <c r="AK44" s="198">
        <v>67.430000000000007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4.08</v>
      </c>
      <c r="K45" s="198">
        <v>9.14</v>
      </c>
      <c r="L45" s="198">
        <v>562.02</v>
      </c>
      <c r="M45" s="198">
        <v>25.93</v>
      </c>
      <c r="N45" s="198">
        <v>35.21</v>
      </c>
      <c r="O45" s="198">
        <v>0</v>
      </c>
      <c r="P45" s="198">
        <v>37.43</v>
      </c>
      <c r="Q45" s="198">
        <v>6.5</v>
      </c>
      <c r="R45" s="198">
        <v>6.31</v>
      </c>
      <c r="S45" s="198">
        <v>7.87</v>
      </c>
      <c r="T45" s="198">
        <v>0</v>
      </c>
      <c r="U45" s="198">
        <v>124.82</v>
      </c>
      <c r="V45" s="198">
        <v>4.24</v>
      </c>
      <c r="W45" s="198">
        <v>13.83</v>
      </c>
      <c r="X45" s="198">
        <v>29.31</v>
      </c>
      <c r="Y45" s="198">
        <v>0</v>
      </c>
      <c r="Z45" s="198">
        <v>75.48</v>
      </c>
      <c r="AA45" s="198">
        <v>22.65</v>
      </c>
      <c r="AB45" s="198">
        <v>0</v>
      </c>
      <c r="AC45" s="198">
        <v>15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4.9400000000000004</v>
      </c>
      <c r="AJ45" s="198">
        <v>0</v>
      </c>
      <c r="AK45" s="198">
        <v>67.430000000000007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4.08</v>
      </c>
      <c r="K46" s="198">
        <v>9.14</v>
      </c>
      <c r="L46" s="198">
        <v>562.02</v>
      </c>
      <c r="M46" s="198">
        <v>25.93</v>
      </c>
      <c r="N46" s="198">
        <v>35.21</v>
      </c>
      <c r="O46" s="198">
        <v>0</v>
      </c>
      <c r="P46" s="198">
        <v>37.43</v>
      </c>
      <c r="Q46" s="198">
        <v>6.5</v>
      </c>
      <c r="R46" s="198">
        <v>6.31</v>
      </c>
      <c r="S46" s="198">
        <v>7.87</v>
      </c>
      <c r="T46" s="198">
        <v>0</v>
      </c>
      <c r="U46" s="198">
        <v>124.82</v>
      </c>
      <c r="V46" s="198">
        <v>4.24</v>
      </c>
      <c r="W46" s="198">
        <v>13.83</v>
      </c>
      <c r="X46" s="198">
        <v>29.31</v>
      </c>
      <c r="Y46" s="198">
        <v>0</v>
      </c>
      <c r="Z46" s="198">
        <v>75.48</v>
      </c>
      <c r="AA46" s="198">
        <v>22.65</v>
      </c>
      <c r="AB46" s="198">
        <v>0</v>
      </c>
      <c r="AC46" s="198">
        <v>15</v>
      </c>
      <c r="AD46" s="198">
        <v>0</v>
      </c>
      <c r="AE46" s="198">
        <v>0</v>
      </c>
      <c r="AF46" s="198">
        <v>0</v>
      </c>
      <c r="AG46" s="198">
        <v>25.06</v>
      </c>
      <c r="AH46" s="198">
        <v>0</v>
      </c>
      <c r="AI46" s="198">
        <v>5</v>
      </c>
      <c r="AJ46" s="198">
        <v>0</v>
      </c>
      <c r="AK46" s="198">
        <v>67.430000000000007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4.08</v>
      </c>
      <c r="K47" s="198">
        <v>9.14</v>
      </c>
      <c r="L47" s="198">
        <v>562.02</v>
      </c>
      <c r="M47" s="198">
        <v>25.93</v>
      </c>
      <c r="N47" s="198">
        <v>35.21</v>
      </c>
      <c r="O47" s="198">
        <v>0</v>
      </c>
      <c r="P47" s="198">
        <v>37.43</v>
      </c>
      <c r="Q47" s="198">
        <v>6.5</v>
      </c>
      <c r="R47" s="198">
        <v>6.31</v>
      </c>
      <c r="S47" s="198">
        <v>7.87</v>
      </c>
      <c r="T47" s="198">
        <v>0</v>
      </c>
      <c r="U47" s="198">
        <v>124.82</v>
      </c>
      <c r="V47" s="198">
        <v>4.24</v>
      </c>
      <c r="W47" s="198">
        <v>13.83</v>
      </c>
      <c r="X47" s="198">
        <v>29.31</v>
      </c>
      <c r="Y47" s="198">
        <v>0</v>
      </c>
      <c r="Z47" s="198">
        <v>75.48</v>
      </c>
      <c r="AA47" s="198">
        <v>22.65</v>
      </c>
      <c r="AB47" s="198">
        <v>0</v>
      </c>
      <c r="AC47" s="198">
        <v>10.94</v>
      </c>
      <c r="AD47" s="198">
        <v>0</v>
      </c>
      <c r="AE47" s="198">
        <v>0</v>
      </c>
      <c r="AF47" s="198">
        <v>0</v>
      </c>
      <c r="AG47" s="198">
        <v>25.06</v>
      </c>
      <c r="AH47" s="198">
        <v>0</v>
      </c>
      <c r="AI47" s="198">
        <v>2.58</v>
      </c>
      <c r="AJ47" s="198">
        <v>0</v>
      </c>
      <c r="AK47" s="198">
        <v>67.430000000000007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4.08</v>
      </c>
      <c r="K48" s="198">
        <v>9.14</v>
      </c>
      <c r="L48" s="198">
        <v>562.02</v>
      </c>
      <c r="M48" s="198">
        <v>25.93</v>
      </c>
      <c r="N48" s="198">
        <v>35.21</v>
      </c>
      <c r="O48" s="198">
        <v>0</v>
      </c>
      <c r="P48" s="198">
        <v>37.43</v>
      </c>
      <c r="Q48" s="198">
        <v>6.5</v>
      </c>
      <c r="R48" s="198">
        <v>6.31</v>
      </c>
      <c r="S48" s="198">
        <v>7.87</v>
      </c>
      <c r="T48" s="198">
        <v>0</v>
      </c>
      <c r="U48" s="198">
        <v>124.82</v>
      </c>
      <c r="V48" s="198">
        <v>4.24</v>
      </c>
      <c r="W48" s="198">
        <v>13.83</v>
      </c>
      <c r="X48" s="198">
        <v>29.31</v>
      </c>
      <c r="Y48" s="198">
        <v>0</v>
      </c>
      <c r="Z48" s="198">
        <v>75.48</v>
      </c>
      <c r="AA48" s="198">
        <v>22.65</v>
      </c>
      <c r="AB48" s="198">
        <v>0</v>
      </c>
      <c r="AC48" s="198">
        <v>10.94</v>
      </c>
      <c r="AD48" s="198">
        <v>0</v>
      </c>
      <c r="AE48" s="198">
        <v>0</v>
      </c>
      <c r="AF48" s="198">
        <v>0</v>
      </c>
      <c r="AG48" s="198">
        <v>25.06</v>
      </c>
      <c r="AH48" s="198">
        <v>0</v>
      </c>
      <c r="AI48" s="198">
        <v>2.58</v>
      </c>
      <c r="AJ48" s="198">
        <v>0</v>
      </c>
      <c r="AK48" s="198">
        <v>67.430000000000007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4.08</v>
      </c>
      <c r="K49" s="198">
        <v>9.14</v>
      </c>
      <c r="L49" s="198">
        <v>482.51</v>
      </c>
      <c r="M49" s="198">
        <v>25.93</v>
      </c>
      <c r="N49" s="198">
        <v>35.21</v>
      </c>
      <c r="O49" s="198">
        <v>0</v>
      </c>
      <c r="P49" s="198">
        <v>37.43</v>
      </c>
      <c r="Q49" s="198">
        <v>6.5</v>
      </c>
      <c r="R49" s="198">
        <v>6.31</v>
      </c>
      <c r="S49" s="198">
        <v>7.87</v>
      </c>
      <c r="T49" s="198">
        <v>0</v>
      </c>
      <c r="U49" s="198">
        <v>124.82</v>
      </c>
      <c r="V49" s="198">
        <v>4.24</v>
      </c>
      <c r="W49" s="198">
        <v>13.83</v>
      </c>
      <c r="X49" s="198">
        <v>29.31</v>
      </c>
      <c r="Y49" s="198">
        <v>0</v>
      </c>
      <c r="Z49" s="198">
        <v>75.48</v>
      </c>
      <c r="AA49" s="198">
        <v>22.65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4.99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4.08</v>
      </c>
      <c r="K50" s="198">
        <v>9.14</v>
      </c>
      <c r="L50" s="198">
        <v>482.51</v>
      </c>
      <c r="M50" s="198">
        <v>25.93</v>
      </c>
      <c r="N50" s="198">
        <v>35.21</v>
      </c>
      <c r="O50" s="198">
        <v>0</v>
      </c>
      <c r="P50" s="198">
        <v>37.43</v>
      </c>
      <c r="Q50" s="198">
        <v>6.5</v>
      </c>
      <c r="R50" s="198">
        <v>6.31</v>
      </c>
      <c r="S50" s="198">
        <v>7.87</v>
      </c>
      <c r="T50" s="198">
        <v>0</v>
      </c>
      <c r="U50" s="198">
        <v>124.82</v>
      </c>
      <c r="V50" s="198">
        <v>4.24</v>
      </c>
      <c r="W50" s="198">
        <v>13.83</v>
      </c>
      <c r="X50" s="198">
        <v>29.31</v>
      </c>
      <c r="Y50" s="198">
        <v>0</v>
      </c>
      <c r="Z50" s="198">
        <v>75.48</v>
      </c>
      <c r="AA50" s="198">
        <v>22.65</v>
      </c>
      <c r="AB50" s="198">
        <v>0</v>
      </c>
      <c r="AC50" s="198">
        <v>13.12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2.4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4.08</v>
      </c>
      <c r="K51" s="198">
        <v>9.14</v>
      </c>
      <c r="L51" s="198">
        <v>482.51</v>
      </c>
      <c r="M51" s="198">
        <v>25.93</v>
      </c>
      <c r="N51" s="198">
        <v>35.21</v>
      </c>
      <c r="O51" s="198">
        <v>0</v>
      </c>
      <c r="P51" s="198">
        <v>37.43</v>
      </c>
      <c r="Q51" s="198">
        <v>6.5</v>
      </c>
      <c r="R51" s="198">
        <v>6.31</v>
      </c>
      <c r="S51" s="198">
        <v>7.87</v>
      </c>
      <c r="T51" s="198">
        <v>0</v>
      </c>
      <c r="U51" s="198">
        <v>124.82</v>
      </c>
      <c r="V51" s="198">
        <v>4.24</v>
      </c>
      <c r="W51" s="198">
        <v>13.83</v>
      </c>
      <c r="X51" s="198">
        <v>29.31</v>
      </c>
      <c r="Y51" s="198">
        <v>0</v>
      </c>
      <c r="Z51" s="198">
        <v>75.48</v>
      </c>
      <c r="AA51" s="198">
        <v>22.65</v>
      </c>
      <c r="AB51" s="198">
        <v>0</v>
      </c>
      <c r="AC51" s="198">
        <v>12.75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2.8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4.08</v>
      </c>
      <c r="K52" s="198">
        <v>9.14</v>
      </c>
      <c r="L52" s="198">
        <v>482.51</v>
      </c>
      <c r="M52" s="198">
        <v>25.93</v>
      </c>
      <c r="N52" s="198">
        <v>35.21</v>
      </c>
      <c r="O52" s="198">
        <v>0</v>
      </c>
      <c r="P52" s="198">
        <v>37.43</v>
      </c>
      <c r="Q52" s="198">
        <v>6.5</v>
      </c>
      <c r="R52" s="198">
        <v>6.31</v>
      </c>
      <c r="S52" s="198">
        <v>7.87</v>
      </c>
      <c r="T52" s="198">
        <v>0</v>
      </c>
      <c r="U52" s="198">
        <v>124.82</v>
      </c>
      <c r="V52" s="198">
        <v>4.24</v>
      </c>
      <c r="W52" s="198">
        <v>13.83</v>
      </c>
      <c r="X52" s="198">
        <v>29.31</v>
      </c>
      <c r="Y52" s="198">
        <v>0</v>
      </c>
      <c r="Z52" s="198">
        <v>75.48</v>
      </c>
      <c r="AA52" s="198">
        <v>22.65</v>
      </c>
      <c r="AB52" s="198">
        <v>0</v>
      </c>
      <c r="AC52" s="198">
        <v>12.75</v>
      </c>
      <c r="AD52" s="198">
        <v>0</v>
      </c>
      <c r="AE52" s="198">
        <v>0</v>
      </c>
      <c r="AF52" s="198">
        <v>0</v>
      </c>
      <c r="AG52" s="198">
        <v>25.06</v>
      </c>
      <c r="AH52" s="198">
        <v>0</v>
      </c>
      <c r="AI52" s="198">
        <v>2.8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4.08</v>
      </c>
      <c r="K53" s="198">
        <v>9.14</v>
      </c>
      <c r="L53" s="198">
        <v>482.51</v>
      </c>
      <c r="M53" s="198">
        <v>25.93</v>
      </c>
      <c r="N53" s="198">
        <v>35.21</v>
      </c>
      <c r="O53" s="198">
        <v>0</v>
      </c>
      <c r="P53" s="198">
        <v>37.43</v>
      </c>
      <c r="Q53" s="198">
        <v>6.5</v>
      </c>
      <c r="R53" s="198">
        <v>6.31</v>
      </c>
      <c r="S53" s="198">
        <v>7.87</v>
      </c>
      <c r="T53" s="198">
        <v>0</v>
      </c>
      <c r="U53" s="198">
        <v>124.82</v>
      </c>
      <c r="V53" s="198">
        <v>4.24</v>
      </c>
      <c r="W53" s="198">
        <v>13.83</v>
      </c>
      <c r="X53" s="198">
        <v>29.31</v>
      </c>
      <c r="Y53" s="198">
        <v>0</v>
      </c>
      <c r="Z53" s="198">
        <v>75.48</v>
      </c>
      <c r="AA53" s="198">
        <v>22.65</v>
      </c>
      <c r="AB53" s="198">
        <v>0</v>
      </c>
      <c r="AC53" s="198">
        <v>11.33</v>
      </c>
      <c r="AD53" s="198">
        <v>0</v>
      </c>
      <c r="AE53" s="198">
        <v>0</v>
      </c>
      <c r="AF53" s="198">
        <v>0</v>
      </c>
      <c r="AG53" s="198">
        <v>25.06</v>
      </c>
      <c r="AH53" s="198">
        <v>0</v>
      </c>
      <c r="AI53" s="198">
        <v>2.33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4.08</v>
      </c>
      <c r="K54" s="198">
        <v>9.14</v>
      </c>
      <c r="L54" s="198">
        <v>482.51</v>
      </c>
      <c r="M54" s="198">
        <v>25.93</v>
      </c>
      <c r="N54" s="198">
        <v>35.21</v>
      </c>
      <c r="O54" s="198">
        <v>0</v>
      </c>
      <c r="P54" s="198">
        <v>37.43</v>
      </c>
      <c r="Q54" s="198">
        <v>6.5</v>
      </c>
      <c r="R54" s="198">
        <v>6.31</v>
      </c>
      <c r="S54" s="198">
        <v>7.87</v>
      </c>
      <c r="T54" s="198">
        <v>0</v>
      </c>
      <c r="U54" s="198">
        <v>124.82</v>
      </c>
      <c r="V54" s="198">
        <v>4.24</v>
      </c>
      <c r="W54" s="198">
        <v>13.83</v>
      </c>
      <c r="X54" s="198">
        <v>29.31</v>
      </c>
      <c r="Y54" s="198">
        <v>0</v>
      </c>
      <c r="Z54" s="198">
        <v>75.48</v>
      </c>
      <c r="AA54" s="198">
        <v>22.65</v>
      </c>
      <c r="AB54" s="198">
        <v>0</v>
      </c>
      <c r="AC54" s="198">
        <v>11</v>
      </c>
      <c r="AD54" s="198">
        <v>0</v>
      </c>
      <c r="AE54" s="198">
        <v>0</v>
      </c>
      <c r="AF54" s="198">
        <v>0</v>
      </c>
      <c r="AG54" s="198">
        <v>25.06</v>
      </c>
      <c r="AH54" s="198">
        <v>0</v>
      </c>
      <c r="AI54" s="198">
        <v>2.33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4.08</v>
      </c>
      <c r="K55" s="198">
        <v>9.14</v>
      </c>
      <c r="L55" s="198">
        <v>482.51</v>
      </c>
      <c r="M55" s="198">
        <v>25.93</v>
      </c>
      <c r="N55" s="198">
        <v>35.21</v>
      </c>
      <c r="O55" s="198">
        <v>0</v>
      </c>
      <c r="P55" s="198">
        <v>37.43</v>
      </c>
      <c r="Q55" s="198">
        <v>6.5</v>
      </c>
      <c r="R55" s="198">
        <v>6.31</v>
      </c>
      <c r="S55" s="198">
        <v>7.87</v>
      </c>
      <c r="T55" s="198">
        <v>0</v>
      </c>
      <c r="U55" s="198">
        <v>124.82</v>
      </c>
      <c r="V55" s="198">
        <v>4.24</v>
      </c>
      <c r="W55" s="198">
        <v>13.83</v>
      </c>
      <c r="X55" s="198">
        <v>29.31</v>
      </c>
      <c r="Y55" s="198">
        <v>0</v>
      </c>
      <c r="Z55" s="198">
        <v>75.48</v>
      </c>
      <c r="AA55" s="198">
        <v>22.65</v>
      </c>
      <c r="AB55" s="198">
        <v>0</v>
      </c>
      <c r="AC55" s="198">
        <v>11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2.33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4.08</v>
      </c>
      <c r="K56" s="198">
        <v>9.14</v>
      </c>
      <c r="L56" s="198">
        <v>482.51</v>
      </c>
      <c r="M56" s="198">
        <v>25.93</v>
      </c>
      <c r="N56" s="198">
        <v>35.21</v>
      </c>
      <c r="O56" s="198">
        <v>0</v>
      </c>
      <c r="P56" s="198">
        <v>37.43</v>
      </c>
      <c r="Q56" s="198">
        <v>6.5</v>
      </c>
      <c r="R56" s="198">
        <v>6.31</v>
      </c>
      <c r="S56" s="198">
        <v>7.87</v>
      </c>
      <c r="T56" s="198">
        <v>0</v>
      </c>
      <c r="U56" s="198">
        <v>124.82</v>
      </c>
      <c r="V56" s="198">
        <v>4.24</v>
      </c>
      <c r="W56" s="198">
        <v>13.83</v>
      </c>
      <c r="X56" s="198">
        <v>29.31</v>
      </c>
      <c r="Y56" s="198">
        <v>0</v>
      </c>
      <c r="Z56" s="198">
        <v>75.48</v>
      </c>
      <c r="AA56" s="198">
        <v>22.65</v>
      </c>
      <c r="AB56" s="198">
        <v>0</v>
      </c>
      <c r="AC56" s="198">
        <v>11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2.33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4.08</v>
      </c>
      <c r="K57" s="198">
        <v>9.14</v>
      </c>
      <c r="L57" s="198">
        <v>482.51</v>
      </c>
      <c r="M57" s="198">
        <v>25.93</v>
      </c>
      <c r="N57" s="198">
        <v>35.21</v>
      </c>
      <c r="O57" s="198">
        <v>0</v>
      </c>
      <c r="P57" s="198">
        <v>37.43</v>
      </c>
      <c r="Q57" s="198">
        <v>6.5</v>
      </c>
      <c r="R57" s="198">
        <v>6.31</v>
      </c>
      <c r="S57" s="198">
        <v>7.87</v>
      </c>
      <c r="T57" s="198">
        <v>0</v>
      </c>
      <c r="U57" s="198">
        <v>124.82</v>
      </c>
      <c r="V57" s="198">
        <v>4.24</v>
      </c>
      <c r="W57" s="198">
        <v>13.83</v>
      </c>
      <c r="X57" s="198">
        <v>29.31</v>
      </c>
      <c r="Y57" s="198">
        <v>0</v>
      </c>
      <c r="Z57" s="198">
        <v>75.48</v>
      </c>
      <c r="AA57" s="198">
        <v>22.65</v>
      </c>
      <c r="AB57" s="198">
        <v>0</v>
      </c>
      <c r="AC57" s="198">
        <v>11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2</v>
      </c>
      <c r="AJ57" s="198">
        <v>0</v>
      </c>
      <c r="AK57" s="198">
        <v>65.260000000000005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4.08</v>
      </c>
      <c r="K58" s="198">
        <v>9.14</v>
      </c>
      <c r="L58" s="198">
        <v>482.51</v>
      </c>
      <c r="M58" s="198">
        <v>25.93</v>
      </c>
      <c r="N58" s="198">
        <v>35.21</v>
      </c>
      <c r="O58" s="198">
        <v>0</v>
      </c>
      <c r="P58" s="198">
        <v>37.43</v>
      </c>
      <c r="Q58" s="198">
        <v>6.5</v>
      </c>
      <c r="R58" s="198">
        <v>6.31</v>
      </c>
      <c r="S58" s="198">
        <v>7.87</v>
      </c>
      <c r="T58" s="198">
        <v>0</v>
      </c>
      <c r="U58" s="198">
        <v>124.82</v>
      </c>
      <c r="V58" s="198">
        <v>4.24</v>
      </c>
      <c r="W58" s="198">
        <v>13.83</v>
      </c>
      <c r="X58" s="198">
        <v>29.31</v>
      </c>
      <c r="Y58" s="198">
        <v>0</v>
      </c>
      <c r="Z58" s="198">
        <v>75.48</v>
      </c>
      <c r="AA58" s="198">
        <v>22.65</v>
      </c>
      <c r="AB58" s="198">
        <v>0</v>
      </c>
      <c r="AC58" s="198">
        <v>11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2.33</v>
      </c>
      <c r="AJ58" s="198">
        <v>0</v>
      </c>
      <c r="AK58" s="198">
        <v>65.260000000000005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4.08</v>
      </c>
      <c r="K59" s="198">
        <v>9.14</v>
      </c>
      <c r="L59" s="198">
        <v>482.51</v>
      </c>
      <c r="M59" s="198">
        <v>25.93</v>
      </c>
      <c r="N59" s="198">
        <v>35.21</v>
      </c>
      <c r="O59" s="198">
        <v>0</v>
      </c>
      <c r="P59" s="198">
        <v>37.43</v>
      </c>
      <c r="Q59" s="198">
        <v>6.5</v>
      </c>
      <c r="R59" s="198">
        <v>6.31</v>
      </c>
      <c r="S59" s="198">
        <v>7.87</v>
      </c>
      <c r="T59" s="198">
        <v>0</v>
      </c>
      <c r="U59" s="198">
        <v>124.82</v>
      </c>
      <c r="V59" s="198">
        <v>4.24</v>
      </c>
      <c r="W59" s="198">
        <v>13.83</v>
      </c>
      <c r="X59" s="198">
        <v>29.31</v>
      </c>
      <c r="Y59" s="198">
        <v>0</v>
      </c>
      <c r="Z59" s="198">
        <v>75.48</v>
      </c>
      <c r="AA59" s="198">
        <v>22.65</v>
      </c>
      <c r="AB59" s="198">
        <v>0</v>
      </c>
      <c r="AC59" s="198">
        <v>11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2.33</v>
      </c>
      <c r="AJ59" s="198">
        <v>0</v>
      </c>
      <c r="AK59" s="198">
        <v>65.260000000000005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4.08</v>
      </c>
      <c r="K60" s="198">
        <v>9.14</v>
      </c>
      <c r="L60" s="198">
        <v>482.51</v>
      </c>
      <c r="M60" s="198">
        <v>25.93</v>
      </c>
      <c r="N60" s="198">
        <v>35.21</v>
      </c>
      <c r="O60" s="198">
        <v>0</v>
      </c>
      <c r="P60" s="198">
        <v>37.43</v>
      </c>
      <c r="Q60" s="198">
        <v>6.5</v>
      </c>
      <c r="R60" s="198">
        <v>6.31</v>
      </c>
      <c r="S60" s="198">
        <v>7.87</v>
      </c>
      <c r="T60" s="198">
        <v>0</v>
      </c>
      <c r="U60" s="198">
        <v>124.82</v>
      </c>
      <c r="V60" s="198">
        <v>4.24</v>
      </c>
      <c r="W60" s="198">
        <v>13.83</v>
      </c>
      <c r="X60" s="198">
        <v>29.31</v>
      </c>
      <c r="Y60" s="198">
        <v>0</v>
      </c>
      <c r="Z60" s="198">
        <v>75.48</v>
      </c>
      <c r="AA60" s="198">
        <v>22.65</v>
      </c>
      <c r="AB60" s="198">
        <v>0</v>
      </c>
      <c r="AC60" s="198">
        <v>11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2.33</v>
      </c>
      <c r="AJ60" s="198">
        <v>0</v>
      </c>
      <c r="AK60" s="198">
        <v>65.260000000000005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1.93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4.08</v>
      </c>
      <c r="K61" s="198">
        <v>9.14</v>
      </c>
      <c r="L61" s="198">
        <v>482.51</v>
      </c>
      <c r="M61" s="198">
        <v>25.93</v>
      </c>
      <c r="N61" s="198">
        <v>35.21</v>
      </c>
      <c r="O61" s="198">
        <v>0</v>
      </c>
      <c r="P61" s="198">
        <v>37.43</v>
      </c>
      <c r="Q61" s="198">
        <v>6.5</v>
      </c>
      <c r="R61" s="198">
        <v>6.31</v>
      </c>
      <c r="S61" s="198">
        <v>7.87</v>
      </c>
      <c r="T61" s="198">
        <v>0</v>
      </c>
      <c r="U61" s="198">
        <v>124.82</v>
      </c>
      <c r="V61" s="198">
        <v>4.24</v>
      </c>
      <c r="W61" s="198">
        <v>13.83</v>
      </c>
      <c r="X61" s="198">
        <v>29.31</v>
      </c>
      <c r="Y61" s="198">
        <v>0</v>
      </c>
      <c r="Z61" s="198">
        <v>75.48</v>
      </c>
      <c r="AA61" s="198">
        <v>22.65</v>
      </c>
      <c r="AB61" s="198">
        <v>0</v>
      </c>
      <c r="AC61" s="198">
        <v>11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2.33</v>
      </c>
      <c r="AJ61" s="198">
        <v>0</v>
      </c>
      <c r="AK61" s="198">
        <v>65.260000000000005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1.93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4.08</v>
      </c>
      <c r="K62" s="198">
        <v>9.14</v>
      </c>
      <c r="L62" s="198">
        <v>482.51</v>
      </c>
      <c r="M62" s="198">
        <v>25.93</v>
      </c>
      <c r="N62" s="198">
        <v>35.21</v>
      </c>
      <c r="O62" s="198">
        <v>0</v>
      </c>
      <c r="P62" s="198">
        <v>37.43</v>
      </c>
      <c r="Q62" s="198">
        <v>6.5</v>
      </c>
      <c r="R62" s="198">
        <v>6.31</v>
      </c>
      <c r="S62" s="198">
        <v>7.87</v>
      </c>
      <c r="T62" s="198">
        <v>0</v>
      </c>
      <c r="U62" s="198">
        <v>124.82</v>
      </c>
      <c r="V62" s="198">
        <v>4.24</v>
      </c>
      <c r="W62" s="198">
        <v>13.83</v>
      </c>
      <c r="X62" s="198">
        <v>29.31</v>
      </c>
      <c r="Y62" s="198">
        <v>0</v>
      </c>
      <c r="Z62" s="198">
        <v>75.48</v>
      </c>
      <c r="AA62" s="198">
        <v>22.65</v>
      </c>
      <c r="AB62" s="198">
        <v>0</v>
      </c>
      <c r="AC62" s="198">
        <v>11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2.33</v>
      </c>
      <c r="AJ62" s="198">
        <v>0</v>
      </c>
      <c r="AK62" s="198">
        <v>65.260000000000005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1.93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4.08</v>
      </c>
      <c r="K63" s="198">
        <v>9.14</v>
      </c>
      <c r="L63" s="198">
        <v>482.51</v>
      </c>
      <c r="M63" s="198">
        <v>25.93</v>
      </c>
      <c r="N63" s="198">
        <v>35.21</v>
      </c>
      <c r="O63" s="198">
        <v>0</v>
      </c>
      <c r="P63" s="198">
        <v>37.43</v>
      </c>
      <c r="Q63" s="198">
        <v>6.5</v>
      </c>
      <c r="R63" s="198">
        <v>6.31</v>
      </c>
      <c r="S63" s="198">
        <v>7.87</v>
      </c>
      <c r="T63" s="198">
        <v>0</v>
      </c>
      <c r="U63" s="198">
        <v>124.82</v>
      </c>
      <c r="V63" s="198">
        <v>4.24</v>
      </c>
      <c r="W63" s="198">
        <v>13.83</v>
      </c>
      <c r="X63" s="198">
        <v>29.31</v>
      </c>
      <c r="Y63" s="198">
        <v>0</v>
      </c>
      <c r="Z63" s="198">
        <v>75.48</v>
      </c>
      <c r="AA63" s="198">
        <v>22.65</v>
      </c>
      <c r="AB63" s="198">
        <v>0</v>
      </c>
      <c r="AC63" s="198">
        <v>11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1.67</v>
      </c>
      <c r="AJ63" s="198">
        <v>0</v>
      </c>
      <c r="AK63" s="198">
        <v>65.260000000000005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17.7</v>
      </c>
      <c r="AR63" s="198">
        <v>0</v>
      </c>
      <c r="AS63" s="198">
        <v>0</v>
      </c>
      <c r="AT63" s="198">
        <v>3.56</v>
      </c>
    </row>
    <row r="64" spans="1:46">
      <c r="A64" t="s">
        <v>106</v>
      </c>
      <c r="B64" s="198">
        <v>0</v>
      </c>
      <c r="C64" s="198">
        <v>0</v>
      </c>
      <c r="D64" s="198">
        <v>1.93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4.08</v>
      </c>
      <c r="K64" s="198">
        <v>9.14</v>
      </c>
      <c r="L64" s="198">
        <v>482.51</v>
      </c>
      <c r="M64" s="198">
        <v>25.93</v>
      </c>
      <c r="N64" s="198">
        <v>35.21</v>
      </c>
      <c r="O64" s="198">
        <v>0</v>
      </c>
      <c r="P64" s="198">
        <v>37.43</v>
      </c>
      <c r="Q64" s="198">
        <v>6.5</v>
      </c>
      <c r="R64" s="198">
        <v>6.31</v>
      </c>
      <c r="S64" s="198">
        <v>7.87</v>
      </c>
      <c r="T64" s="198">
        <v>0</v>
      </c>
      <c r="U64" s="198">
        <v>124.82</v>
      </c>
      <c r="V64" s="198">
        <v>4.24</v>
      </c>
      <c r="W64" s="198">
        <v>13.83</v>
      </c>
      <c r="X64" s="198">
        <v>29.31</v>
      </c>
      <c r="Y64" s="198">
        <v>0</v>
      </c>
      <c r="Z64" s="198">
        <v>75.48</v>
      </c>
      <c r="AA64" s="198">
        <v>22.65</v>
      </c>
      <c r="AB64" s="198">
        <v>0</v>
      </c>
      <c r="AC64" s="198">
        <v>11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1.67</v>
      </c>
      <c r="AJ64" s="198">
        <v>0</v>
      </c>
      <c r="AK64" s="198">
        <v>65.260000000000005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17.7</v>
      </c>
      <c r="AR64" s="198">
        <v>0</v>
      </c>
      <c r="AS64" s="198">
        <v>0</v>
      </c>
      <c r="AT64" s="198">
        <v>3.56</v>
      </c>
    </row>
    <row r="65" spans="1:46">
      <c r="A65" t="s">
        <v>107</v>
      </c>
      <c r="B65" s="198">
        <v>0</v>
      </c>
      <c r="C65" s="198">
        <v>0</v>
      </c>
      <c r="D65" s="198">
        <v>1.93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0.34</v>
      </c>
      <c r="K65" s="198">
        <v>9.14</v>
      </c>
      <c r="L65" s="198">
        <v>482.51</v>
      </c>
      <c r="M65" s="198">
        <v>25.93</v>
      </c>
      <c r="N65" s="198">
        <v>35.21</v>
      </c>
      <c r="O65" s="198">
        <v>0</v>
      </c>
      <c r="P65" s="198">
        <v>37.43</v>
      </c>
      <c r="Q65" s="198">
        <v>6.5</v>
      </c>
      <c r="R65" s="198">
        <v>6.31</v>
      </c>
      <c r="S65" s="198">
        <v>7.87</v>
      </c>
      <c r="T65" s="198">
        <v>0</v>
      </c>
      <c r="U65" s="198">
        <v>124.82</v>
      </c>
      <c r="V65" s="198">
        <v>4.24</v>
      </c>
      <c r="W65" s="198">
        <v>13.83</v>
      </c>
      <c r="X65" s="198">
        <v>29.31</v>
      </c>
      <c r="Y65" s="198">
        <v>0</v>
      </c>
      <c r="Z65" s="198">
        <v>75.48</v>
      </c>
      <c r="AA65" s="198">
        <v>22.65</v>
      </c>
      <c r="AB65" s="198">
        <v>0</v>
      </c>
      <c r="AC65" s="198">
        <v>11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1.67</v>
      </c>
      <c r="AJ65" s="198">
        <v>0</v>
      </c>
      <c r="AK65" s="198">
        <v>65.260000000000005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17.7</v>
      </c>
      <c r="AR65" s="198">
        <v>0</v>
      </c>
      <c r="AS65" s="198">
        <v>0</v>
      </c>
      <c r="AT65" s="198">
        <v>3.56</v>
      </c>
    </row>
    <row r="66" spans="1:46">
      <c r="A66" t="s">
        <v>108</v>
      </c>
      <c r="B66" s="198">
        <v>0</v>
      </c>
      <c r="C66" s="198">
        <v>0</v>
      </c>
      <c r="D66" s="198">
        <v>1.93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0.34</v>
      </c>
      <c r="K66" s="198">
        <v>9.14</v>
      </c>
      <c r="L66" s="198">
        <v>482.51</v>
      </c>
      <c r="M66" s="198">
        <v>25.93</v>
      </c>
      <c r="N66" s="198">
        <v>35.21</v>
      </c>
      <c r="O66" s="198">
        <v>0</v>
      </c>
      <c r="P66" s="198">
        <v>37.43</v>
      </c>
      <c r="Q66" s="198">
        <v>6.5</v>
      </c>
      <c r="R66" s="198">
        <v>6.31</v>
      </c>
      <c r="S66" s="198">
        <v>7.87</v>
      </c>
      <c r="T66" s="198">
        <v>0</v>
      </c>
      <c r="U66" s="198">
        <v>124.82</v>
      </c>
      <c r="V66" s="198">
        <v>4.24</v>
      </c>
      <c r="W66" s="198">
        <v>13.83</v>
      </c>
      <c r="X66" s="198">
        <v>29.31</v>
      </c>
      <c r="Y66" s="198">
        <v>0</v>
      </c>
      <c r="Z66" s="198">
        <v>75.48</v>
      </c>
      <c r="AA66" s="198">
        <v>22.65</v>
      </c>
      <c r="AB66" s="198">
        <v>0</v>
      </c>
      <c r="AC66" s="198">
        <v>11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1.67</v>
      </c>
      <c r="AJ66" s="198">
        <v>0</v>
      </c>
      <c r="AK66" s="198">
        <v>65.260000000000005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17.7</v>
      </c>
      <c r="AR66" s="198">
        <v>0</v>
      </c>
      <c r="AS66" s="198">
        <v>0</v>
      </c>
      <c r="AT66" s="198">
        <v>3.56</v>
      </c>
    </row>
    <row r="67" spans="1:46">
      <c r="A67" t="s">
        <v>109</v>
      </c>
      <c r="B67" s="198">
        <v>0</v>
      </c>
      <c r="C67" s="198">
        <v>0</v>
      </c>
      <c r="D67" s="198">
        <v>1.93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0.34</v>
      </c>
      <c r="K67" s="198">
        <v>9.14</v>
      </c>
      <c r="L67" s="198">
        <v>482.51</v>
      </c>
      <c r="M67" s="198">
        <v>25.93</v>
      </c>
      <c r="N67" s="198">
        <v>35.21</v>
      </c>
      <c r="O67" s="198">
        <v>0</v>
      </c>
      <c r="P67" s="198">
        <v>37.43</v>
      </c>
      <c r="Q67" s="198">
        <v>6.5</v>
      </c>
      <c r="R67" s="198">
        <v>6.31</v>
      </c>
      <c r="S67" s="198">
        <v>7.87</v>
      </c>
      <c r="T67" s="198">
        <v>0</v>
      </c>
      <c r="U67" s="198">
        <v>124.82</v>
      </c>
      <c r="V67" s="198">
        <v>4.24</v>
      </c>
      <c r="W67" s="198">
        <v>13.83</v>
      </c>
      <c r="X67" s="198">
        <v>29.31</v>
      </c>
      <c r="Y67" s="198">
        <v>0</v>
      </c>
      <c r="Z67" s="198">
        <v>75.48</v>
      </c>
      <c r="AA67" s="198">
        <v>22.65</v>
      </c>
      <c r="AB67" s="198">
        <v>0</v>
      </c>
      <c r="AC67" s="198">
        <v>11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1.67</v>
      </c>
      <c r="AJ67" s="198">
        <v>0</v>
      </c>
      <c r="AK67" s="198">
        <v>65.260000000000005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17.7</v>
      </c>
      <c r="AR67" s="198">
        <v>0</v>
      </c>
      <c r="AS67" s="198">
        <v>0</v>
      </c>
      <c r="AT67" s="198">
        <v>3.56</v>
      </c>
    </row>
    <row r="68" spans="1:46">
      <c r="A68" t="s">
        <v>110</v>
      </c>
      <c r="B68" s="198">
        <v>0</v>
      </c>
      <c r="C68" s="198">
        <v>0</v>
      </c>
      <c r="D68" s="198">
        <v>1.93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0.34</v>
      </c>
      <c r="K68" s="198">
        <v>9.14</v>
      </c>
      <c r="L68" s="198">
        <v>482.51</v>
      </c>
      <c r="M68" s="198">
        <v>25.93</v>
      </c>
      <c r="N68" s="198">
        <v>35.21</v>
      </c>
      <c r="O68" s="198">
        <v>0</v>
      </c>
      <c r="P68" s="198">
        <v>37.43</v>
      </c>
      <c r="Q68" s="198">
        <v>6.5</v>
      </c>
      <c r="R68" s="198">
        <v>6.31</v>
      </c>
      <c r="S68" s="198">
        <v>7.87</v>
      </c>
      <c r="T68" s="198">
        <v>0</v>
      </c>
      <c r="U68" s="198">
        <v>124.82</v>
      </c>
      <c r="V68" s="198">
        <v>4.24</v>
      </c>
      <c r="W68" s="198">
        <v>13.83</v>
      </c>
      <c r="X68" s="198">
        <v>29.31</v>
      </c>
      <c r="Y68" s="198">
        <v>0</v>
      </c>
      <c r="Z68" s="198">
        <v>75.48</v>
      </c>
      <c r="AA68" s="198">
        <v>22.65</v>
      </c>
      <c r="AB68" s="198">
        <v>0</v>
      </c>
      <c r="AC68" s="198">
        <v>11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1.67</v>
      </c>
      <c r="AJ68" s="198">
        <v>0</v>
      </c>
      <c r="AK68" s="198">
        <v>65.260000000000005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17.7</v>
      </c>
      <c r="AR68" s="198">
        <v>0</v>
      </c>
      <c r="AS68" s="198">
        <v>0</v>
      </c>
      <c r="AT68" s="198">
        <v>3.56</v>
      </c>
    </row>
    <row r="69" spans="1:46">
      <c r="A69" t="s">
        <v>111</v>
      </c>
      <c r="B69" s="198">
        <v>0</v>
      </c>
      <c r="C69" s="198">
        <v>0</v>
      </c>
      <c r="D69" s="198">
        <v>1.93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0.34</v>
      </c>
      <c r="K69" s="198">
        <v>9.14</v>
      </c>
      <c r="L69" s="198">
        <v>482.51</v>
      </c>
      <c r="M69" s="198">
        <v>25.93</v>
      </c>
      <c r="N69" s="198">
        <v>35.21</v>
      </c>
      <c r="O69" s="198">
        <v>0</v>
      </c>
      <c r="P69" s="198">
        <v>37.43</v>
      </c>
      <c r="Q69" s="198">
        <v>6.5</v>
      </c>
      <c r="R69" s="198">
        <v>6.31</v>
      </c>
      <c r="S69" s="198">
        <v>7.87</v>
      </c>
      <c r="T69" s="198">
        <v>0</v>
      </c>
      <c r="U69" s="198">
        <v>124.82</v>
      </c>
      <c r="V69" s="198">
        <v>4.24</v>
      </c>
      <c r="W69" s="198">
        <v>13.83</v>
      </c>
      <c r="X69" s="198">
        <v>29.31</v>
      </c>
      <c r="Y69" s="198">
        <v>0</v>
      </c>
      <c r="Z69" s="198">
        <v>75.48</v>
      </c>
      <c r="AA69" s="198">
        <v>22.65</v>
      </c>
      <c r="AB69" s="198">
        <v>0</v>
      </c>
      <c r="AC69" s="198">
        <v>11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1.33</v>
      </c>
      <c r="AJ69" s="198">
        <v>0</v>
      </c>
      <c r="AK69" s="198">
        <v>65.260000000000005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14.67</v>
      </c>
      <c r="AR69" s="198">
        <v>0</v>
      </c>
      <c r="AS69" s="198">
        <v>0</v>
      </c>
      <c r="AT69" s="198">
        <v>3.56</v>
      </c>
    </row>
    <row r="70" spans="1:46">
      <c r="A70" t="s">
        <v>112</v>
      </c>
      <c r="B70" s="198">
        <v>0</v>
      </c>
      <c r="C70" s="198">
        <v>0</v>
      </c>
      <c r="D70" s="198">
        <v>1.93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0.34</v>
      </c>
      <c r="K70" s="198">
        <v>9.14</v>
      </c>
      <c r="L70" s="198">
        <v>482.51</v>
      </c>
      <c r="M70" s="198">
        <v>25.93</v>
      </c>
      <c r="N70" s="198">
        <v>35.21</v>
      </c>
      <c r="O70" s="198">
        <v>0</v>
      </c>
      <c r="P70" s="198">
        <v>37.43</v>
      </c>
      <c r="Q70" s="198">
        <v>6.5</v>
      </c>
      <c r="R70" s="198">
        <v>6.31</v>
      </c>
      <c r="S70" s="198">
        <v>7.87</v>
      </c>
      <c r="T70" s="198">
        <v>0</v>
      </c>
      <c r="U70" s="198">
        <v>124.82</v>
      </c>
      <c r="V70" s="198">
        <v>4.24</v>
      </c>
      <c r="W70" s="198">
        <v>13.83</v>
      </c>
      <c r="X70" s="198">
        <v>29.31</v>
      </c>
      <c r="Y70" s="198">
        <v>0</v>
      </c>
      <c r="Z70" s="198">
        <v>75.48</v>
      </c>
      <c r="AA70" s="198">
        <v>22.65</v>
      </c>
      <c r="AB70" s="198">
        <v>0</v>
      </c>
      <c r="AC70" s="198">
        <v>11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1.67</v>
      </c>
      <c r="AJ70" s="198">
        <v>0</v>
      </c>
      <c r="AK70" s="198">
        <v>65.260000000000005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12.37</v>
      </c>
      <c r="AR70" s="198">
        <v>0</v>
      </c>
      <c r="AS70" s="198">
        <v>0</v>
      </c>
      <c r="AT70" s="198">
        <v>3.56</v>
      </c>
    </row>
    <row r="71" spans="1:46">
      <c r="A71" t="s">
        <v>113</v>
      </c>
      <c r="B71" s="198">
        <v>0</v>
      </c>
      <c r="C71" s="198">
        <v>0</v>
      </c>
      <c r="D71" s="198">
        <v>1.93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0.34</v>
      </c>
      <c r="K71" s="198">
        <v>9.14</v>
      </c>
      <c r="L71" s="198">
        <v>482.51</v>
      </c>
      <c r="M71" s="198">
        <v>25.93</v>
      </c>
      <c r="N71" s="198">
        <v>35.21</v>
      </c>
      <c r="O71" s="198">
        <v>0</v>
      </c>
      <c r="P71" s="198">
        <v>37.43</v>
      </c>
      <c r="Q71" s="198">
        <v>6.5</v>
      </c>
      <c r="R71" s="198">
        <v>6.31</v>
      </c>
      <c r="S71" s="198">
        <v>7.87</v>
      </c>
      <c r="T71" s="198">
        <v>0</v>
      </c>
      <c r="U71" s="198">
        <v>124.82</v>
      </c>
      <c r="V71" s="198">
        <v>4.24</v>
      </c>
      <c r="W71" s="198">
        <v>13.83</v>
      </c>
      <c r="X71" s="198">
        <v>29.31</v>
      </c>
      <c r="Y71" s="198">
        <v>0</v>
      </c>
      <c r="Z71" s="198">
        <v>75.48</v>
      </c>
      <c r="AA71" s="198">
        <v>22.65</v>
      </c>
      <c r="AB71" s="198">
        <v>0</v>
      </c>
      <c r="AC71" s="198">
        <v>11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1.67</v>
      </c>
      <c r="AJ71" s="198">
        <v>0</v>
      </c>
      <c r="AK71" s="198">
        <v>66.349999999999994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10.54</v>
      </c>
      <c r="AR71" s="198">
        <v>0</v>
      </c>
      <c r="AS71" s="198">
        <v>0</v>
      </c>
      <c r="AT71" s="198">
        <v>3.56</v>
      </c>
    </row>
    <row r="72" spans="1:46">
      <c r="A72" t="s">
        <v>114</v>
      </c>
      <c r="B72" s="198">
        <v>0</v>
      </c>
      <c r="C72" s="198">
        <v>0</v>
      </c>
      <c r="D72" s="198">
        <v>1.93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0.34</v>
      </c>
      <c r="K72" s="198">
        <v>9.14</v>
      </c>
      <c r="L72" s="198">
        <v>482.51</v>
      </c>
      <c r="M72" s="198">
        <v>25.93</v>
      </c>
      <c r="N72" s="198">
        <v>35.21</v>
      </c>
      <c r="O72" s="198">
        <v>0</v>
      </c>
      <c r="P72" s="198">
        <v>37.43</v>
      </c>
      <c r="Q72" s="198">
        <v>6.5</v>
      </c>
      <c r="R72" s="198">
        <v>6.31</v>
      </c>
      <c r="S72" s="198">
        <v>7.87</v>
      </c>
      <c r="T72" s="198">
        <v>0</v>
      </c>
      <c r="U72" s="198">
        <v>124.82</v>
      </c>
      <c r="V72" s="198">
        <v>4.24</v>
      </c>
      <c r="W72" s="198">
        <v>13.83</v>
      </c>
      <c r="X72" s="198">
        <v>29.31</v>
      </c>
      <c r="Y72" s="198">
        <v>0</v>
      </c>
      <c r="Z72" s="198">
        <v>75.48</v>
      </c>
      <c r="AA72" s="198">
        <v>22.65</v>
      </c>
      <c r="AB72" s="198">
        <v>0</v>
      </c>
      <c r="AC72" s="198">
        <v>11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1.67</v>
      </c>
      <c r="AJ72" s="198">
        <v>0</v>
      </c>
      <c r="AK72" s="198">
        <v>66.349999999999994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3.56</v>
      </c>
    </row>
    <row r="73" spans="1:46">
      <c r="A73" t="s">
        <v>115</v>
      </c>
      <c r="B73" s="198">
        <v>0</v>
      </c>
      <c r="C73" s="198">
        <v>0</v>
      </c>
      <c r="D73" s="198">
        <v>1.93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0.34</v>
      </c>
      <c r="K73" s="198">
        <v>9.14</v>
      </c>
      <c r="L73" s="198">
        <v>482.51</v>
      </c>
      <c r="M73" s="198">
        <v>25.93</v>
      </c>
      <c r="N73" s="198">
        <v>35.21</v>
      </c>
      <c r="O73" s="198">
        <v>0</v>
      </c>
      <c r="P73" s="198">
        <v>37.43</v>
      </c>
      <c r="Q73" s="198">
        <v>6.5</v>
      </c>
      <c r="R73" s="198">
        <v>6.31</v>
      </c>
      <c r="S73" s="198">
        <v>7.87</v>
      </c>
      <c r="T73" s="198">
        <v>0</v>
      </c>
      <c r="U73" s="198">
        <v>124.82</v>
      </c>
      <c r="V73" s="198">
        <v>4.24</v>
      </c>
      <c r="W73" s="198">
        <v>13.83</v>
      </c>
      <c r="X73" s="198">
        <v>29.31</v>
      </c>
      <c r="Y73" s="198">
        <v>0</v>
      </c>
      <c r="Z73" s="198">
        <v>75.48</v>
      </c>
      <c r="AA73" s="198">
        <v>22.65</v>
      </c>
      <c r="AB73" s="198">
        <v>0</v>
      </c>
      <c r="AC73" s="198">
        <v>11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1.67</v>
      </c>
      <c r="AJ73" s="198">
        <v>0</v>
      </c>
      <c r="AK73" s="198">
        <v>66.349999999999994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7.03</v>
      </c>
      <c r="AR73" s="198">
        <v>0</v>
      </c>
      <c r="AS73" s="198">
        <v>0</v>
      </c>
      <c r="AT73" s="198">
        <v>3.56</v>
      </c>
    </row>
    <row r="74" spans="1:46">
      <c r="A74" t="s">
        <v>116</v>
      </c>
      <c r="B74" s="198">
        <v>0</v>
      </c>
      <c r="C74" s="198">
        <v>0</v>
      </c>
      <c r="D74" s="198">
        <v>1.93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0.34</v>
      </c>
      <c r="K74" s="198">
        <v>9.14</v>
      </c>
      <c r="L74" s="198">
        <v>482.51</v>
      </c>
      <c r="M74" s="198">
        <v>25.93</v>
      </c>
      <c r="N74" s="198">
        <v>35.21</v>
      </c>
      <c r="O74" s="198">
        <v>0</v>
      </c>
      <c r="P74" s="198">
        <v>37.43</v>
      </c>
      <c r="Q74" s="198">
        <v>6.5</v>
      </c>
      <c r="R74" s="198">
        <v>6.31</v>
      </c>
      <c r="S74" s="198">
        <v>7.87</v>
      </c>
      <c r="T74" s="198">
        <v>0</v>
      </c>
      <c r="U74" s="198">
        <v>124.82</v>
      </c>
      <c r="V74" s="198">
        <v>4.24</v>
      </c>
      <c r="W74" s="198">
        <v>13.83</v>
      </c>
      <c r="X74" s="198">
        <v>29.31</v>
      </c>
      <c r="Y74" s="198">
        <v>0</v>
      </c>
      <c r="Z74" s="198">
        <v>75.48</v>
      </c>
      <c r="AA74" s="198">
        <v>22.65</v>
      </c>
      <c r="AB74" s="198">
        <v>0</v>
      </c>
      <c r="AC74" s="198">
        <v>11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1.67</v>
      </c>
      <c r="AJ74" s="198">
        <v>0</v>
      </c>
      <c r="AK74" s="198">
        <v>66.349999999999994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2.96</v>
      </c>
      <c r="AR74" s="198">
        <v>0</v>
      </c>
      <c r="AS74" s="198">
        <v>0</v>
      </c>
      <c r="AT74" s="198">
        <v>3.56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0.34</v>
      </c>
      <c r="K75" s="198">
        <v>9.14</v>
      </c>
      <c r="L75" s="198">
        <v>482.51</v>
      </c>
      <c r="M75" s="198">
        <v>25.93</v>
      </c>
      <c r="N75" s="198">
        <v>35.21</v>
      </c>
      <c r="O75" s="198">
        <v>0</v>
      </c>
      <c r="P75" s="198">
        <v>37.43</v>
      </c>
      <c r="Q75" s="198">
        <v>6.5</v>
      </c>
      <c r="R75" s="198">
        <v>6.31</v>
      </c>
      <c r="S75" s="198">
        <v>7.87</v>
      </c>
      <c r="T75" s="198">
        <v>0</v>
      </c>
      <c r="U75" s="198">
        <v>124.82</v>
      </c>
      <c r="V75" s="198">
        <v>4.24</v>
      </c>
      <c r="W75" s="198">
        <v>13.83</v>
      </c>
      <c r="X75" s="198">
        <v>29.31</v>
      </c>
      <c r="Y75" s="198">
        <v>0</v>
      </c>
      <c r="Z75" s="198">
        <v>75.48</v>
      </c>
      <c r="AA75" s="198">
        <v>22.65</v>
      </c>
      <c r="AB75" s="198">
        <v>0</v>
      </c>
      <c r="AC75" s="198">
        <v>11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1.33</v>
      </c>
      <c r="AJ75" s="198">
        <v>0</v>
      </c>
      <c r="AK75" s="198">
        <v>66.349999999999994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3.56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0.34</v>
      </c>
      <c r="K76" s="198">
        <v>9.14</v>
      </c>
      <c r="L76" s="198">
        <v>482.51</v>
      </c>
      <c r="M76" s="198">
        <v>25.93</v>
      </c>
      <c r="N76" s="198">
        <v>35.21</v>
      </c>
      <c r="O76" s="198">
        <v>0</v>
      </c>
      <c r="P76" s="198">
        <v>37.43</v>
      </c>
      <c r="Q76" s="198">
        <v>6.5</v>
      </c>
      <c r="R76" s="198">
        <v>6.31</v>
      </c>
      <c r="S76" s="198">
        <v>7.87</v>
      </c>
      <c r="T76" s="198">
        <v>0</v>
      </c>
      <c r="U76" s="198">
        <v>124.82</v>
      </c>
      <c r="V76" s="198">
        <v>4.24</v>
      </c>
      <c r="W76" s="198">
        <v>13.83</v>
      </c>
      <c r="X76" s="198">
        <v>29.31</v>
      </c>
      <c r="Y76" s="198">
        <v>0</v>
      </c>
      <c r="Z76" s="198">
        <v>75.48</v>
      </c>
      <c r="AA76" s="198">
        <v>22.65</v>
      </c>
      <c r="AB76" s="198">
        <v>0</v>
      </c>
      <c r="AC76" s="198">
        <v>11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2.33</v>
      </c>
      <c r="AJ76" s="198">
        <v>0</v>
      </c>
      <c r="AK76" s="198">
        <v>66.349999999999994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3.56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0.34</v>
      </c>
      <c r="K77" s="198">
        <v>9.14</v>
      </c>
      <c r="L77" s="198">
        <v>482.51</v>
      </c>
      <c r="M77" s="198">
        <v>25.93</v>
      </c>
      <c r="N77" s="198">
        <v>35.21</v>
      </c>
      <c r="O77" s="198">
        <v>0</v>
      </c>
      <c r="P77" s="198">
        <v>37.43</v>
      </c>
      <c r="Q77" s="198">
        <v>6.5</v>
      </c>
      <c r="R77" s="198">
        <v>6.31</v>
      </c>
      <c r="S77" s="198">
        <v>7.87</v>
      </c>
      <c r="T77" s="198">
        <v>0</v>
      </c>
      <c r="U77" s="198">
        <v>124.82</v>
      </c>
      <c r="V77" s="198">
        <v>4.24</v>
      </c>
      <c r="W77" s="198">
        <v>13.83</v>
      </c>
      <c r="X77" s="198">
        <v>29.31</v>
      </c>
      <c r="Y77" s="198">
        <v>0</v>
      </c>
      <c r="Z77" s="198">
        <v>75.48</v>
      </c>
      <c r="AA77" s="198">
        <v>22.65</v>
      </c>
      <c r="AB77" s="198">
        <v>0</v>
      </c>
      <c r="AC77" s="198">
        <v>11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2.33</v>
      </c>
      <c r="AJ77" s="198">
        <v>0</v>
      </c>
      <c r="AK77" s="198">
        <v>66.349999999999994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3.56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0.34</v>
      </c>
      <c r="K78" s="198">
        <v>9.14</v>
      </c>
      <c r="L78" s="198">
        <v>482.51</v>
      </c>
      <c r="M78" s="198">
        <v>25.93</v>
      </c>
      <c r="N78" s="198">
        <v>35.21</v>
      </c>
      <c r="O78" s="198">
        <v>0</v>
      </c>
      <c r="P78" s="198">
        <v>37.43</v>
      </c>
      <c r="Q78" s="198">
        <v>6.5</v>
      </c>
      <c r="R78" s="198">
        <v>6.31</v>
      </c>
      <c r="S78" s="198">
        <v>7.87</v>
      </c>
      <c r="T78" s="198">
        <v>0</v>
      </c>
      <c r="U78" s="198">
        <v>124.82</v>
      </c>
      <c r="V78" s="198">
        <v>4.24</v>
      </c>
      <c r="W78" s="198">
        <v>13.83</v>
      </c>
      <c r="X78" s="198">
        <v>29.31</v>
      </c>
      <c r="Y78" s="198">
        <v>0</v>
      </c>
      <c r="Z78" s="198">
        <v>75.48</v>
      </c>
      <c r="AA78" s="198">
        <v>22.65</v>
      </c>
      <c r="AB78" s="198">
        <v>0</v>
      </c>
      <c r="AC78" s="198">
        <v>11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2.33</v>
      </c>
      <c r="AJ78" s="198">
        <v>0</v>
      </c>
      <c r="AK78" s="198">
        <v>66.349999999999994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3.56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0.34</v>
      </c>
      <c r="K79" s="198">
        <v>9.14</v>
      </c>
      <c r="L79" s="198">
        <v>482.51</v>
      </c>
      <c r="M79" s="198">
        <v>25.93</v>
      </c>
      <c r="N79" s="198">
        <v>35.21</v>
      </c>
      <c r="O79" s="198">
        <v>0</v>
      </c>
      <c r="P79" s="198">
        <v>37.43</v>
      </c>
      <c r="Q79" s="198">
        <v>6.5</v>
      </c>
      <c r="R79" s="198">
        <v>6.31</v>
      </c>
      <c r="S79" s="198">
        <v>7.87</v>
      </c>
      <c r="T79" s="198">
        <v>0</v>
      </c>
      <c r="U79" s="198">
        <v>124.82</v>
      </c>
      <c r="V79" s="198">
        <v>4.24</v>
      </c>
      <c r="W79" s="198">
        <v>13.83</v>
      </c>
      <c r="X79" s="198">
        <v>29.31</v>
      </c>
      <c r="Y79" s="198">
        <v>0</v>
      </c>
      <c r="Z79" s="198">
        <v>75.48</v>
      </c>
      <c r="AA79" s="198">
        <v>22.65</v>
      </c>
      <c r="AB79" s="198">
        <v>0</v>
      </c>
      <c r="AC79" s="198">
        <v>11.33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2.33</v>
      </c>
      <c r="AJ79" s="198">
        <v>0</v>
      </c>
      <c r="AK79" s="198">
        <v>66.349999999999994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3.56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0.34</v>
      </c>
      <c r="K80" s="198">
        <v>9.14</v>
      </c>
      <c r="L80" s="198">
        <v>482.51</v>
      </c>
      <c r="M80" s="198">
        <v>25.93</v>
      </c>
      <c r="N80" s="198">
        <v>35.21</v>
      </c>
      <c r="O80" s="198">
        <v>0</v>
      </c>
      <c r="P80" s="198">
        <v>37.43</v>
      </c>
      <c r="Q80" s="198">
        <v>6.5</v>
      </c>
      <c r="R80" s="198">
        <v>6.31</v>
      </c>
      <c r="S80" s="198">
        <v>7.87</v>
      </c>
      <c r="T80" s="198">
        <v>0</v>
      </c>
      <c r="U80" s="198">
        <v>124.82</v>
      </c>
      <c r="V80" s="198">
        <v>4.24</v>
      </c>
      <c r="W80" s="198">
        <v>13.83</v>
      </c>
      <c r="X80" s="198">
        <v>29.31</v>
      </c>
      <c r="Y80" s="198">
        <v>0</v>
      </c>
      <c r="Z80" s="198">
        <v>75.48</v>
      </c>
      <c r="AA80" s="198">
        <v>22.65</v>
      </c>
      <c r="AB80" s="198">
        <v>0</v>
      </c>
      <c r="AC80" s="198">
        <v>11.33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2.33</v>
      </c>
      <c r="AJ80" s="198">
        <v>0</v>
      </c>
      <c r="AK80" s="198">
        <v>66.349999999999994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3.56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0.34</v>
      </c>
      <c r="K81" s="198">
        <v>9.14</v>
      </c>
      <c r="L81" s="198">
        <v>482.51</v>
      </c>
      <c r="M81" s="198">
        <v>25.93</v>
      </c>
      <c r="N81" s="198">
        <v>35.21</v>
      </c>
      <c r="O81" s="198">
        <v>0</v>
      </c>
      <c r="P81" s="198">
        <v>37.43</v>
      </c>
      <c r="Q81" s="198">
        <v>6.5</v>
      </c>
      <c r="R81" s="198">
        <v>6.31</v>
      </c>
      <c r="S81" s="198">
        <v>7.87</v>
      </c>
      <c r="T81" s="198">
        <v>0</v>
      </c>
      <c r="U81" s="198">
        <v>124.82</v>
      </c>
      <c r="V81" s="198">
        <v>3.48</v>
      </c>
      <c r="W81" s="198">
        <v>13.83</v>
      </c>
      <c r="X81" s="198">
        <v>29.31</v>
      </c>
      <c r="Y81" s="198">
        <v>0</v>
      </c>
      <c r="Z81" s="198">
        <v>75.48</v>
      </c>
      <c r="AA81" s="198">
        <v>22.65</v>
      </c>
      <c r="AB81" s="198">
        <v>0</v>
      </c>
      <c r="AC81" s="198">
        <v>11.33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2</v>
      </c>
      <c r="AJ81" s="198">
        <v>0</v>
      </c>
      <c r="AK81" s="198">
        <v>66.349999999999994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3.56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0.34</v>
      </c>
      <c r="K82" s="198">
        <v>9.14</v>
      </c>
      <c r="L82" s="198">
        <v>482.51</v>
      </c>
      <c r="M82" s="198">
        <v>25.93</v>
      </c>
      <c r="N82" s="198">
        <v>35.21</v>
      </c>
      <c r="O82" s="198">
        <v>0</v>
      </c>
      <c r="P82" s="198">
        <v>37.43</v>
      </c>
      <c r="Q82" s="198">
        <v>6.5</v>
      </c>
      <c r="R82" s="198">
        <v>6.31</v>
      </c>
      <c r="S82" s="198">
        <v>7.87</v>
      </c>
      <c r="T82" s="198">
        <v>0</v>
      </c>
      <c r="U82" s="198">
        <v>124.82</v>
      </c>
      <c r="V82" s="198">
        <v>3.48</v>
      </c>
      <c r="W82" s="198">
        <v>13.83</v>
      </c>
      <c r="X82" s="198">
        <v>29.31</v>
      </c>
      <c r="Y82" s="198">
        <v>0</v>
      </c>
      <c r="Z82" s="198">
        <v>75.48</v>
      </c>
      <c r="AA82" s="198">
        <v>22.65</v>
      </c>
      <c r="AB82" s="198">
        <v>0</v>
      </c>
      <c r="AC82" s="198">
        <v>11.33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2.67</v>
      </c>
      <c r="AJ82" s="198">
        <v>0</v>
      </c>
      <c r="AK82" s="198">
        <v>66.349999999999994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3.56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0.34</v>
      </c>
      <c r="K83" s="198">
        <v>9.14</v>
      </c>
      <c r="L83" s="198">
        <v>482.51</v>
      </c>
      <c r="M83" s="198">
        <v>25.93</v>
      </c>
      <c r="N83" s="198">
        <v>35.21</v>
      </c>
      <c r="O83" s="198">
        <v>0</v>
      </c>
      <c r="P83" s="198">
        <v>37.43</v>
      </c>
      <c r="Q83" s="198">
        <v>6.5</v>
      </c>
      <c r="R83" s="198">
        <v>6.31</v>
      </c>
      <c r="S83" s="198">
        <v>7.87</v>
      </c>
      <c r="T83" s="198">
        <v>0</v>
      </c>
      <c r="U83" s="198">
        <v>124.82</v>
      </c>
      <c r="V83" s="198">
        <v>3.48</v>
      </c>
      <c r="W83" s="198">
        <v>13.83</v>
      </c>
      <c r="X83" s="198">
        <v>29.31</v>
      </c>
      <c r="Y83" s="198">
        <v>0</v>
      </c>
      <c r="Z83" s="198">
        <v>75.48</v>
      </c>
      <c r="AA83" s="198">
        <v>22.65</v>
      </c>
      <c r="AB83" s="198">
        <v>0</v>
      </c>
      <c r="AC83" s="198">
        <v>11.33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2.33</v>
      </c>
      <c r="AJ83" s="198">
        <v>0</v>
      </c>
      <c r="AK83" s="198">
        <v>67.430000000000007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3.56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0.34</v>
      </c>
      <c r="K84" s="198">
        <v>9.14</v>
      </c>
      <c r="L84" s="198">
        <v>482.51</v>
      </c>
      <c r="M84" s="198">
        <v>25.93</v>
      </c>
      <c r="N84" s="198">
        <v>35.21</v>
      </c>
      <c r="O84" s="198">
        <v>0</v>
      </c>
      <c r="P84" s="198">
        <v>37.43</v>
      </c>
      <c r="Q84" s="198">
        <v>6.5</v>
      </c>
      <c r="R84" s="198">
        <v>6.31</v>
      </c>
      <c r="S84" s="198">
        <v>7.87</v>
      </c>
      <c r="T84" s="198">
        <v>0</v>
      </c>
      <c r="U84" s="198">
        <v>124.82</v>
      </c>
      <c r="V84" s="198">
        <v>3.48</v>
      </c>
      <c r="W84" s="198">
        <v>13.83</v>
      </c>
      <c r="X84" s="198">
        <v>29.31</v>
      </c>
      <c r="Y84" s="198">
        <v>0</v>
      </c>
      <c r="Z84" s="198">
        <v>75.48</v>
      </c>
      <c r="AA84" s="198">
        <v>22.65</v>
      </c>
      <c r="AB84" s="198">
        <v>0</v>
      </c>
      <c r="AC84" s="198">
        <v>11.33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2.33</v>
      </c>
      <c r="AJ84" s="198">
        <v>0</v>
      </c>
      <c r="AK84" s="198">
        <v>67.430000000000007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3.56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0.34</v>
      </c>
      <c r="K85" s="198">
        <v>9.14</v>
      </c>
      <c r="L85" s="198">
        <v>482.51</v>
      </c>
      <c r="M85" s="198">
        <v>25.93</v>
      </c>
      <c r="N85" s="198">
        <v>35.21</v>
      </c>
      <c r="O85" s="198">
        <v>0</v>
      </c>
      <c r="P85" s="198">
        <v>37.43</v>
      </c>
      <c r="Q85" s="198">
        <v>6.5</v>
      </c>
      <c r="R85" s="198">
        <v>6.31</v>
      </c>
      <c r="S85" s="198">
        <v>7.87</v>
      </c>
      <c r="T85" s="198">
        <v>0</v>
      </c>
      <c r="U85" s="198">
        <v>124.82</v>
      </c>
      <c r="V85" s="198">
        <v>3.48</v>
      </c>
      <c r="W85" s="198">
        <v>13.83</v>
      </c>
      <c r="X85" s="198">
        <v>29.31</v>
      </c>
      <c r="Y85" s="198">
        <v>0</v>
      </c>
      <c r="Z85" s="198">
        <v>75.48</v>
      </c>
      <c r="AA85" s="198">
        <v>22.65</v>
      </c>
      <c r="AB85" s="198">
        <v>0</v>
      </c>
      <c r="AC85" s="198">
        <v>12.44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3.18</v>
      </c>
      <c r="AJ85" s="198">
        <v>0</v>
      </c>
      <c r="AK85" s="198">
        <v>67.430000000000007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3.56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0.34</v>
      </c>
      <c r="K86" s="198">
        <v>9.14</v>
      </c>
      <c r="L86" s="198">
        <v>482.51</v>
      </c>
      <c r="M86" s="198">
        <v>25.93</v>
      </c>
      <c r="N86" s="198">
        <v>35.21</v>
      </c>
      <c r="O86" s="198">
        <v>0</v>
      </c>
      <c r="P86" s="198">
        <v>37.43</v>
      </c>
      <c r="Q86" s="198">
        <v>6.5</v>
      </c>
      <c r="R86" s="198">
        <v>6.31</v>
      </c>
      <c r="S86" s="198">
        <v>7.87</v>
      </c>
      <c r="T86" s="198">
        <v>0</v>
      </c>
      <c r="U86" s="198">
        <v>124.82</v>
      </c>
      <c r="V86" s="198">
        <v>3.48</v>
      </c>
      <c r="W86" s="198">
        <v>13.83</v>
      </c>
      <c r="X86" s="198">
        <v>29.31</v>
      </c>
      <c r="Y86" s="198">
        <v>0</v>
      </c>
      <c r="Z86" s="198">
        <v>75.48</v>
      </c>
      <c r="AA86" s="198">
        <v>22.65</v>
      </c>
      <c r="AB86" s="198">
        <v>0</v>
      </c>
      <c r="AC86" s="198">
        <v>12.44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3.18</v>
      </c>
      <c r="AJ86" s="198">
        <v>0</v>
      </c>
      <c r="AK86" s="198">
        <v>67.430000000000007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3.56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0.34</v>
      </c>
      <c r="K87" s="198">
        <v>9.14</v>
      </c>
      <c r="L87" s="198">
        <v>482.51</v>
      </c>
      <c r="M87" s="198">
        <v>25.93</v>
      </c>
      <c r="N87" s="198">
        <v>35.21</v>
      </c>
      <c r="O87" s="198">
        <v>0</v>
      </c>
      <c r="P87" s="198">
        <v>37.43</v>
      </c>
      <c r="Q87" s="198">
        <v>6.5</v>
      </c>
      <c r="R87" s="198">
        <v>6.31</v>
      </c>
      <c r="S87" s="198">
        <v>7.87</v>
      </c>
      <c r="T87" s="198">
        <v>0</v>
      </c>
      <c r="U87" s="198">
        <v>124.82</v>
      </c>
      <c r="V87" s="198">
        <v>3.48</v>
      </c>
      <c r="W87" s="198">
        <v>13.83</v>
      </c>
      <c r="X87" s="198">
        <v>29.31</v>
      </c>
      <c r="Y87" s="198">
        <v>0</v>
      </c>
      <c r="Z87" s="198">
        <v>75.48</v>
      </c>
      <c r="AA87" s="198">
        <v>20.87</v>
      </c>
      <c r="AB87" s="198">
        <v>0</v>
      </c>
      <c r="AC87" s="198">
        <v>12.44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3.96</v>
      </c>
      <c r="AJ87" s="198">
        <v>0</v>
      </c>
      <c r="AK87" s="198">
        <v>67.430000000000007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3.56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0.34</v>
      </c>
      <c r="K88" s="198">
        <v>9.14</v>
      </c>
      <c r="L88" s="198">
        <v>482.51</v>
      </c>
      <c r="M88" s="198">
        <v>25.93</v>
      </c>
      <c r="N88" s="198">
        <v>35.21</v>
      </c>
      <c r="O88" s="198">
        <v>0</v>
      </c>
      <c r="P88" s="198">
        <v>37.43</v>
      </c>
      <c r="Q88" s="198">
        <v>6.5</v>
      </c>
      <c r="R88" s="198">
        <v>6.31</v>
      </c>
      <c r="S88" s="198">
        <v>7.87</v>
      </c>
      <c r="T88" s="198">
        <v>0</v>
      </c>
      <c r="U88" s="198">
        <v>124.82</v>
      </c>
      <c r="V88" s="198">
        <v>3.48</v>
      </c>
      <c r="W88" s="198">
        <v>13.83</v>
      </c>
      <c r="X88" s="198">
        <v>29.31</v>
      </c>
      <c r="Y88" s="198">
        <v>0</v>
      </c>
      <c r="Z88" s="198">
        <v>75.48</v>
      </c>
      <c r="AA88" s="198">
        <v>20.87</v>
      </c>
      <c r="AB88" s="198">
        <v>0</v>
      </c>
      <c r="AC88" s="198">
        <v>12.44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4.32</v>
      </c>
      <c r="AJ88" s="198">
        <v>0</v>
      </c>
      <c r="AK88" s="198">
        <v>67.430000000000007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3.56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0.34</v>
      </c>
      <c r="K89" s="198">
        <v>9.14</v>
      </c>
      <c r="L89" s="198">
        <v>482.51</v>
      </c>
      <c r="M89" s="198">
        <v>25.93</v>
      </c>
      <c r="N89" s="198">
        <v>35.21</v>
      </c>
      <c r="O89" s="198">
        <v>0</v>
      </c>
      <c r="P89" s="198">
        <v>37.43</v>
      </c>
      <c r="Q89" s="198">
        <v>6.5</v>
      </c>
      <c r="R89" s="198">
        <v>6.31</v>
      </c>
      <c r="S89" s="198">
        <v>7.87</v>
      </c>
      <c r="T89" s="198">
        <v>0</v>
      </c>
      <c r="U89" s="198">
        <v>124.82</v>
      </c>
      <c r="V89" s="198">
        <v>3.48</v>
      </c>
      <c r="W89" s="198">
        <v>13.83</v>
      </c>
      <c r="X89" s="198">
        <v>29.31</v>
      </c>
      <c r="Y89" s="198">
        <v>0</v>
      </c>
      <c r="Z89" s="198">
        <v>75.48</v>
      </c>
      <c r="AA89" s="198">
        <v>20.87</v>
      </c>
      <c r="AB89" s="198">
        <v>0</v>
      </c>
      <c r="AC89" s="198">
        <v>12.44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4.32</v>
      </c>
      <c r="AJ89" s="198">
        <v>0</v>
      </c>
      <c r="AK89" s="198">
        <v>67.430000000000007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3.56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0.34</v>
      </c>
      <c r="K90" s="198">
        <v>9.14</v>
      </c>
      <c r="L90" s="198">
        <v>482.51</v>
      </c>
      <c r="M90" s="198">
        <v>25.93</v>
      </c>
      <c r="N90" s="198">
        <v>35.21</v>
      </c>
      <c r="O90" s="198">
        <v>0</v>
      </c>
      <c r="P90" s="198">
        <v>37.43</v>
      </c>
      <c r="Q90" s="198">
        <v>6.5</v>
      </c>
      <c r="R90" s="198">
        <v>6.31</v>
      </c>
      <c r="S90" s="198">
        <v>7.87</v>
      </c>
      <c r="T90" s="198">
        <v>0</v>
      </c>
      <c r="U90" s="198">
        <v>124.82</v>
      </c>
      <c r="V90" s="198">
        <v>3.48</v>
      </c>
      <c r="W90" s="198">
        <v>13.83</v>
      </c>
      <c r="X90" s="198">
        <v>29.31</v>
      </c>
      <c r="Y90" s="198">
        <v>0</v>
      </c>
      <c r="Z90" s="198">
        <v>75.48</v>
      </c>
      <c r="AA90" s="198">
        <v>20.87</v>
      </c>
      <c r="AB90" s="198">
        <v>0</v>
      </c>
      <c r="AC90" s="198">
        <v>12.44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4.32</v>
      </c>
      <c r="AJ90" s="198">
        <v>0</v>
      </c>
      <c r="AK90" s="198">
        <v>67.430000000000007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3.56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0.34</v>
      </c>
      <c r="K91" s="198">
        <v>9.14</v>
      </c>
      <c r="L91" s="198">
        <v>482.51</v>
      </c>
      <c r="M91" s="198">
        <v>25.93</v>
      </c>
      <c r="N91" s="198">
        <v>35.21</v>
      </c>
      <c r="O91" s="198">
        <v>0</v>
      </c>
      <c r="P91" s="198">
        <v>37.43</v>
      </c>
      <c r="Q91" s="198">
        <v>6.5</v>
      </c>
      <c r="R91" s="198">
        <v>6.31</v>
      </c>
      <c r="S91" s="198">
        <v>7.87</v>
      </c>
      <c r="T91" s="198">
        <v>0</v>
      </c>
      <c r="U91" s="198">
        <v>124.82</v>
      </c>
      <c r="V91" s="198">
        <v>3.48</v>
      </c>
      <c r="W91" s="198">
        <v>13.83</v>
      </c>
      <c r="X91" s="198">
        <v>29.31</v>
      </c>
      <c r="Y91" s="198">
        <v>0</v>
      </c>
      <c r="Z91" s="198">
        <v>75.48</v>
      </c>
      <c r="AA91" s="198">
        <v>20.87</v>
      </c>
      <c r="AB91" s="198">
        <v>0</v>
      </c>
      <c r="AC91" s="198">
        <v>10.69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2.71</v>
      </c>
      <c r="AJ91" s="198">
        <v>0</v>
      </c>
      <c r="AK91" s="198">
        <v>68.52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3.56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0.34</v>
      </c>
      <c r="K92" s="198">
        <v>9.14</v>
      </c>
      <c r="L92" s="198">
        <v>482.51</v>
      </c>
      <c r="M92" s="198">
        <v>25.93</v>
      </c>
      <c r="N92" s="198">
        <v>35.21</v>
      </c>
      <c r="O92" s="198">
        <v>0</v>
      </c>
      <c r="P92" s="198">
        <v>37.43</v>
      </c>
      <c r="Q92" s="198">
        <v>6.5</v>
      </c>
      <c r="R92" s="198">
        <v>6.31</v>
      </c>
      <c r="S92" s="198">
        <v>7.87</v>
      </c>
      <c r="T92" s="198">
        <v>0</v>
      </c>
      <c r="U92" s="198">
        <v>124.82</v>
      </c>
      <c r="V92" s="198">
        <v>3.48</v>
      </c>
      <c r="W92" s="198">
        <v>13.83</v>
      </c>
      <c r="X92" s="198">
        <v>29.31</v>
      </c>
      <c r="Y92" s="198">
        <v>0</v>
      </c>
      <c r="Z92" s="198">
        <v>75.48</v>
      </c>
      <c r="AA92" s="198">
        <v>20.87</v>
      </c>
      <c r="AB92" s="198">
        <v>0</v>
      </c>
      <c r="AC92" s="198">
        <v>10.69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2.71</v>
      </c>
      <c r="AJ92" s="198">
        <v>0</v>
      </c>
      <c r="AK92" s="198">
        <v>68.52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3.56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0.34</v>
      </c>
      <c r="K93" s="198">
        <v>9.14</v>
      </c>
      <c r="L93" s="198">
        <v>482.51</v>
      </c>
      <c r="M93" s="198">
        <v>25.93</v>
      </c>
      <c r="N93" s="198">
        <v>35.21</v>
      </c>
      <c r="O93" s="198">
        <v>0</v>
      </c>
      <c r="P93" s="198">
        <v>37.43</v>
      </c>
      <c r="Q93" s="198">
        <v>6.5</v>
      </c>
      <c r="R93" s="198">
        <v>6.31</v>
      </c>
      <c r="S93" s="198">
        <v>7.87</v>
      </c>
      <c r="T93" s="198">
        <v>0</v>
      </c>
      <c r="U93" s="198">
        <v>124.82</v>
      </c>
      <c r="V93" s="198">
        <v>3.48</v>
      </c>
      <c r="W93" s="198">
        <v>13.83</v>
      </c>
      <c r="X93" s="198">
        <v>29.31</v>
      </c>
      <c r="Y93" s="198">
        <v>0</v>
      </c>
      <c r="Z93" s="198">
        <v>75.48</v>
      </c>
      <c r="AA93" s="198">
        <v>20.87</v>
      </c>
      <c r="AB93" s="198">
        <v>0</v>
      </c>
      <c r="AC93" s="198">
        <v>10.69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2.4300000000000002</v>
      </c>
      <c r="AJ93" s="198">
        <v>0</v>
      </c>
      <c r="AK93" s="198">
        <v>68.52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3.56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0.34</v>
      </c>
      <c r="K94" s="198">
        <v>9.14</v>
      </c>
      <c r="L94" s="198">
        <v>482.51</v>
      </c>
      <c r="M94" s="198">
        <v>25.93</v>
      </c>
      <c r="N94" s="198">
        <v>35.21</v>
      </c>
      <c r="O94" s="198">
        <v>0</v>
      </c>
      <c r="P94" s="198">
        <v>37.43</v>
      </c>
      <c r="Q94" s="198">
        <v>6.5</v>
      </c>
      <c r="R94" s="198">
        <v>6.31</v>
      </c>
      <c r="S94" s="198">
        <v>7.87</v>
      </c>
      <c r="T94" s="198">
        <v>0</v>
      </c>
      <c r="U94" s="198">
        <v>124.82</v>
      </c>
      <c r="V94" s="198">
        <v>3.48</v>
      </c>
      <c r="W94" s="198">
        <v>13.83</v>
      </c>
      <c r="X94" s="198">
        <v>29.31</v>
      </c>
      <c r="Y94" s="198">
        <v>0</v>
      </c>
      <c r="Z94" s="198">
        <v>75.48</v>
      </c>
      <c r="AA94" s="198">
        <v>20.87</v>
      </c>
      <c r="AB94" s="198">
        <v>0</v>
      </c>
      <c r="AC94" s="198">
        <v>12.8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4.7699999999999996</v>
      </c>
      <c r="AJ94" s="198">
        <v>0</v>
      </c>
      <c r="AK94" s="198">
        <v>68.52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3.56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0.34</v>
      </c>
      <c r="K95" s="198">
        <v>9.14</v>
      </c>
      <c r="L95" s="198">
        <v>482.51</v>
      </c>
      <c r="M95" s="198">
        <v>25.93</v>
      </c>
      <c r="N95" s="198">
        <v>35.21</v>
      </c>
      <c r="O95" s="198">
        <v>0</v>
      </c>
      <c r="P95" s="198">
        <v>37.43</v>
      </c>
      <c r="Q95" s="198">
        <v>6.5</v>
      </c>
      <c r="R95" s="198">
        <v>6.31</v>
      </c>
      <c r="S95" s="198">
        <v>7.87</v>
      </c>
      <c r="T95" s="198">
        <v>0</v>
      </c>
      <c r="U95" s="198">
        <v>124.82</v>
      </c>
      <c r="V95" s="198">
        <v>3.48</v>
      </c>
      <c r="W95" s="198">
        <v>13.83</v>
      </c>
      <c r="X95" s="198">
        <v>29.31</v>
      </c>
      <c r="Y95" s="198">
        <v>0</v>
      </c>
      <c r="Z95" s="198">
        <v>75.48</v>
      </c>
      <c r="AA95" s="198">
        <v>20.87</v>
      </c>
      <c r="AB95" s="198">
        <v>0</v>
      </c>
      <c r="AC95" s="198">
        <v>10.69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2.71</v>
      </c>
      <c r="AJ95" s="198">
        <v>0</v>
      </c>
      <c r="AK95" s="198">
        <v>68.52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3.56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0.34</v>
      </c>
      <c r="K96" s="198">
        <v>9.14</v>
      </c>
      <c r="L96" s="198">
        <v>482.51</v>
      </c>
      <c r="M96" s="198">
        <v>25.93</v>
      </c>
      <c r="N96" s="198">
        <v>35.21</v>
      </c>
      <c r="O96" s="198">
        <v>0</v>
      </c>
      <c r="P96" s="198">
        <v>37.43</v>
      </c>
      <c r="Q96" s="198">
        <v>6.5</v>
      </c>
      <c r="R96" s="198">
        <v>6.31</v>
      </c>
      <c r="S96" s="198">
        <v>7.87</v>
      </c>
      <c r="T96" s="198">
        <v>0</v>
      </c>
      <c r="U96" s="198">
        <v>124.82</v>
      </c>
      <c r="V96" s="198">
        <v>3.48</v>
      </c>
      <c r="W96" s="198">
        <v>13.83</v>
      </c>
      <c r="X96" s="198">
        <v>29.31</v>
      </c>
      <c r="Y96" s="198">
        <v>0</v>
      </c>
      <c r="Z96" s="198">
        <v>75.48</v>
      </c>
      <c r="AA96" s="198">
        <v>20.87</v>
      </c>
      <c r="AB96" s="198">
        <v>0</v>
      </c>
      <c r="AC96" s="198">
        <v>10.69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2.71</v>
      </c>
      <c r="AJ96" s="198">
        <v>0</v>
      </c>
      <c r="AK96" s="198">
        <v>68.52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3.56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0.34</v>
      </c>
      <c r="K97" s="198">
        <v>9.14</v>
      </c>
      <c r="L97" s="198">
        <v>482.51</v>
      </c>
      <c r="M97" s="198">
        <v>25.93</v>
      </c>
      <c r="N97" s="198">
        <v>35.21</v>
      </c>
      <c r="O97" s="198">
        <v>0</v>
      </c>
      <c r="P97" s="198">
        <v>37.43</v>
      </c>
      <c r="Q97" s="198">
        <v>6.5</v>
      </c>
      <c r="R97" s="198">
        <v>6.31</v>
      </c>
      <c r="S97" s="198">
        <v>7.87</v>
      </c>
      <c r="T97" s="198">
        <v>0</v>
      </c>
      <c r="U97" s="198">
        <v>124.82</v>
      </c>
      <c r="V97" s="198">
        <v>3.47</v>
      </c>
      <c r="W97" s="198">
        <v>13.83</v>
      </c>
      <c r="X97" s="198">
        <v>29.31</v>
      </c>
      <c r="Y97" s="198">
        <v>0</v>
      </c>
      <c r="Z97" s="198">
        <v>75.48</v>
      </c>
      <c r="AA97" s="198">
        <v>20.87</v>
      </c>
      <c r="AB97" s="198">
        <v>0</v>
      </c>
      <c r="AC97" s="198">
        <v>10.69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2.71</v>
      </c>
      <c r="AJ97" s="198">
        <v>0</v>
      </c>
      <c r="AK97" s="198">
        <v>68.52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3.56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0.34</v>
      </c>
      <c r="K98" s="198">
        <v>9.14</v>
      </c>
      <c r="L98" s="198">
        <v>482.51</v>
      </c>
      <c r="M98" s="198">
        <v>25.93</v>
      </c>
      <c r="N98" s="198">
        <v>35.21</v>
      </c>
      <c r="O98" s="198">
        <v>0</v>
      </c>
      <c r="P98" s="198">
        <v>37.43</v>
      </c>
      <c r="Q98" s="198">
        <v>6.5</v>
      </c>
      <c r="R98" s="198">
        <v>6.31</v>
      </c>
      <c r="S98" s="198">
        <v>7.87</v>
      </c>
      <c r="T98" s="198">
        <v>0</v>
      </c>
      <c r="U98" s="198">
        <v>124.82</v>
      </c>
      <c r="V98" s="198">
        <v>3.47</v>
      </c>
      <c r="W98" s="198">
        <v>13.83</v>
      </c>
      <c r="X98" s="198">
        <v>29.31</v>
      </c>
      <c r="Y98" s="198">
        <v>0</v>
      </c>
      <c r="Z98" s="198">
        <v>75.48</v>
      </c>
      <c r="AA98" s="198">
        <v>20.87</v>
      </c>
      <c r="AB98" s="198">
        <v>0</v>
      </c>
      <c r="AC98" s="198">
        <v>10.69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2.71</v>
      </c>
      <c r="AJ98" s="198">
        <v>0</v>
      </c>
      <c r="AK98" s="198">
        <v>68.739999999999995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3.56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6.7549999999999997E-3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1.075E-4</v>
      </c>
      <c r="J99">
        <f t="shared" si="0"/>
        <v>5.5450000000000083E-2</v>
      </c>
      <c r="K99">
        <f t="shared" si="0"/>
        <v>0.21859999999999974</v>
      </c>
      <c r="L99">
        <f t="shared" si="0"/>
        <v>12.494590000000015</v>
      </c>
      <c r="M99">
        <f t="shared" si="0"/>
        <v>0.61936999999999964</v>
      </c>
      <c r="N99">
        <f t="shared" si="0"/>
        <v>0.84504000000000068</v>
      </c>
      <c r="O99">
        <f t="shared" si="0"/>
        <v>0</v>
      </c>
      <c r="P99">
        <f t="shared" si="0"/>
        <v>0.89831999999999856</v>
      </c>
      <c r="Q99">
        <f t="shared" si="0"/>
        <v>0.156</v>
      </c>
      <c r="R99">
        <f t="shared" si="0"/>
        <v>0.15143999999999982</v>
      </c>
      <c r="S99">
        <f t="shared" si="0"/>
        <v>0.18888000000000008</v>
      </c>
      <c r="T99">
        <f t="shared" si="0"/>
        <v>0</v>
      </c>
      <c r="U99">
        <f t="shared" si="0"/>
        <v>2.9956799999999957</v>
      </c>
      <c r="V99">
        <f t="shared" si="0"/>
        <v>9.8335000000000172E-2</v>
      </c>
      <c r="W99">
        <f t="shared" si="0"/>
        <v>0.33191999999999994</v>
      </c>
      <c r="X99">
        <f t="shared" si="0"/>
        <v>0.70343999999999896</v>
      </c>
      <c r="Y99">
        <f t="shared" si="0"/>
        <v>0</v>
      </c>
      <c r="Z99">
        <f t="shared" si="0"/>
        <v>1.8115199999999956</v>
      </c>
      <c r="AA99">
        <f t="shared" si="0"/>
        <v>0.5382600000000004</v>
      </c>
      <c r="AB99">
        <f t="shared" si="0"/>
        <v>0</v>
      </c>
      <c r="AC99">
        <f t="shared" si="0"/>
        <v>0.31002000000000013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0.60143999999999909</v>
      </c>
      <c r="AH99">
        <f t="shared" si="0"/>
        <v>0</v>
      </c>
      <c r="AI99">
        <f t="shared" si="0"/>
        <v>0.10628749999999992</v>
      </c>
      <c r="AJ99">
        <f t="shared" si="0"/>
        <v>0</v>
      </c>
      <c r="AK99">
        <f t="shared" si="0"/>
        <v>1.6293375000000025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0.18429000000000001</v>
      </c>
      <c r="AR99">
        <f t="shared" si="0"/>
        <v>0</v>
      </c>
      <c r="AS99">
        <f t="shared" si="0"/>
        <v>0</v>
      </c>
      <c r="AT99">
        <f t="shared" si="0"/>
        <v>3.2040000000000013E-2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44657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1.52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9.26</v>
      </c>
      <c r="AJ3" s="198">
        <v>0</v>
      </c>
      <c r="AK3" s="198">
        <v>27.57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1.52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9.26</v>
      </c>
      <c r="AJ4" s="198">
        <v>0</v>
      </c>
      <c r="AK4" s="198">
        <v>27.57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1.52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9.26</v>
      </c>
      <c r="AJ5" s="198">
        <v>0</v>
      </c>
      <c r="AK5" s="198">
        <v>27.57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15.63</v>
      </c>
      <c r="AJ6" s="198">
        <v>0</v>
      </c>
      <c r="AK6" s="198">
        <v>27.57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15.63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17.75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17.75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17.75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17.75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17.75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17.75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17.75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17.75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17.75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17.75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0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4.05</v>
      </c>
      <c r="AJ19" s="198">
        <v>0</v>
      </c>
      <c r="AK19" s="198">
        <v>27.57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4.05</v>
      </c>
      <c r="AJ20" s="198">
        <v>0</v>
      </c>
      <c r="AK20" s="198">
        <v>27.83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4.05</v>
      </c>
      <c r="AJ21" s="198">
        <v>0</v>
      </c>
      <c r="AK21" s="198">
        <v>27.65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4.05</v>
      </c>
      <c r="AJ22" s="198">
        <v>0</v>
      </c>
      <c r="AK22" s="198">
        <v>27.65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4.05</v>
      </c>
      <c r="AJ23" s="198">
        <v>0</v>
      </c>
      <c r="AK23" s="198">
        <v>27.65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4.05</v>
      </c>
      <c r="AJ24" s="198">
        <v>0</v>
      </c>
      <c r="AK24" s="198">
        <v>27.57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4.05</v>
      </c>
      <c r="AJ25" s="198">
        <v>0</v>
      </c>
      <c r="AK25" s="198">
        <v>27.57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6.36</v>
      </c>
      <c r="AJ26" s="198">
        <v>0</v>
      </c>
      <c r="AK26" s="198">
        <v>27.57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6.36</v>
      </c>
      <c r="AJ27" s="198">
        <v>0</v>
      </c>
      <c r="AK27" s="198">
        <v>27.57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6.36</v>
      </c>
      <c r="AJ28" s="198">
        <v>0</v>
      </c>
      <c r="AK28" s="198">
        <v>27.57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6.36</v>
      </c>
      <c r="AJ29" s="198">
        <v>0</v>
      </c>
      <c r="AK29" s="198">
        <v>27.57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6.36</v>
      </c>
      <c r="AJ30" s="198">
        <v>0</v>
      </c>
      <c r="AK30" s="198">
        <v>28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6.36</v>
      </c>
      <c r="AJ31" s="198">
        <v>0</v>
      </c>
      <c r="AK31" s="198">
        <v>27.57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6.36</v>
      </c>
      <c r="AJ32" s="198">
        <v>0</v>
      </c>
      <c r="AK32" s="198">
        <v>27.57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6.36</v>
      </c>
      <c r="AJ33" s="198">
        <v>0</v>
      </c>
      <c r="AK33" s="198">
        <v>27.57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6.36</v>
      </c>
      <c r="AJ34" s="198">
        <v>0</v>
      </c>
      <c r="AK34" s="198">
        <v>27.57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7.51</v>
      </c>
      <c r="AJ35" s="198">
        <v>0</v>
      </c>
      <c r="AK35" s="198">
        <v>28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7.51</v>
      </c>
      <c r="AJ36" s="198">
        <v>0</v>
      </c>
      <c r="AK36" s="198">
        <v>28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7.51</v>
      </c>
      <c r="AJ37" s="198">
        <v>0</v>
      </c>
      <c r="AK37" s="198">
        <v>27.57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7.51</v>
      </c>
      <c r="AJ38" s="198">
        <v>0</v>
      </c>
      <c r="AK38" s="198">
        <v>27.57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2.89</v>
      </c>
      <c r="AJ39" s="198">
        <v>0</v>
      </c>
      <c r="AK39" s="198">
        <v>27.57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2.89</v>
      </c>
      <c r="AJ40" s="198">
        <v>0</v>
      </c>
      <c r="AK40" s="198">
        <v>27.57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2.89</v>
      </c>
      <c r="AJ41" s="198">
        <v>0</v>
      </c>
      <c r="AK41" s="198">
        <v>27.57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1.51</v>
      </c>
      <c r="AJ42" s="198">
        <v>0</v>
      </c>
      <c r="AK42" s="198">
        <v>27.57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1.51</v>
      </c>
      <c r="AJ43" s="198">
        <v>0</v>
      </c>
      <c r="AK43" s="198">
        <v>27.13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0</v>
      </c>
      <c r="AJ44" s="198">
        <v>0</v>
      </c>
      <c r="AK44" s="198">
        <v>27.13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0</v>
      </c>
      <c r="AJ45" s="198">
        <v>0</v>
      </c>
      <c r="AK45" s="198">
        <v>27.13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0.05</v>
      </c>
      <c r="AJ46" s="198">
        <v>0</v>
      </c>
      <c r="AK46" s="198">
        <v>27.13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1.51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0</v>
      </c>
      <c r="AJ47" s="198">
        <v>0</v>
      </c>
      <c r="AK47" s="198">
        <v>27.13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1.51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0</v>
      </c>
      <c r="AJ48" s="198">
        <v>0</v>
      </c>
      <c r="AK48" s="198">
        <v>27.13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0</v>
      </c>
      <c r="AJ49" s="198">
        <v>0</v>
      </c>
      <c r="AK49" s="198">
        <v>28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1.82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0</v>
      </c>
      <c r="AJ50" s="198">
        <v>0</v>
      </c>
      <c r="AK50" s="198">
        <v>28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1.76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0</v>
      </c>
      <c r="AJ51" s="198">
        <v>0</v>
      </c>
      <c r="AK51" s="198">
        <v>28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1.76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0</v>
      </c>
      <c r="AJ52" s="198">
        <v>0</v>
      </c>
      <c r="AK52" s="198">
        <v>28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1.57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0</v>
      </c>
      <c r="AJ53" s="198">
        <v>0</v>
      </c>
      <c r="AK53" s="198">
        <v>28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1.52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0</v>
      </c>
      <c r="AJ54" s="198">
        <v>0</v>
      </c>
      <c r="AK54" s="198">
        <v>28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1.52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0</v>
      </c>
      <c r="AJ55" s="198">
        <v>0</v>
      </c>
      <c r="AK55" s="198">
        <v>28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1.52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0</v>
      </c>
      <c r="AJ56" s="198">
        <v>0</v>
      </c>
      <c r="AK56" s="198">
        <v>28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1.52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0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1.52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0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1.52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0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1.52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0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1.52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0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1.52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0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1.52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0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1.52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0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1.52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0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1.52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0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1.52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0</v>
      </c>
      <c r="AJ67" s="198">
        <v>0</v>
      </c>
      <c r="AK67" s="198">
        <v>26.25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1.52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0</v>
      </c>
      <c r="AJ68" s="198">
        <v>0</v>
      </c>
      <c r="AK68" s="198">
        <v>26.25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1.52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0</v>
      </c>
      <c r="AJ69" s="198">
        <v>0</v>
      </c>
      <c r="AK69" s="198">
        <v>26.25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1.52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0</v>
      </c>
      <c r="AJ70" s="198">
        <v>0</v>
      </c>
      <c r="AK70" s="198">
        <v>26.25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1.52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0</v>
      </c>
      <c r="AJ71" s="198">
        <v>0</v>
      </c>
      <c r="AK71" s="198">
        <v>26.69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1.52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0</v>
      </c>
      <c r="AJ72" s="198">
        <v>0</v>
      </c>
      <c r="AK72" s="198">
        <v>26.69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1.52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0</v>
      </c>
      <c r="AJ73" s="198">
        <v>0</v>
      </c>
      <c r="AK73" s="198">
        <v>26.69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1.52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0</v>
      </c>
      <c r="AJ74" s="198">
        <v>0</v>
      </c>
      <c r="AK74" s="198">
        <v>26.69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1.52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0</v>
      </c>
      <c r="AJ75" s="198">
        <v>0</v>
      </c>
      <c r="AK75" s="198">
        <v>26.69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1.52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0</v>
      </c>
      <c r="AJ76" s="198">
        <v>0</v>
      </c>
      <c r="AK76" s="198">
        <v>26.69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1.52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0</v>
      </c>
      <c r="AJ77" s="198">
        <v>0</v>
      </c>
      <c r="AK77" s="198">
        <v>26.69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1.52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0</v>
      </c>
      <c r="AJ78" s="198">
        <v>0</v>
      </c>
      <c r="AK78" s="198">
        <v>26.69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1.57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0</v>
      </c>
      <c r="AJ79" s="198">
        <v>0</v>
      </c>
      <c r="AK79" s="198">
        <v>26.69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1.57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0</v>
      </c>
      <c r="AJ80" s="198">
        <v>0</v>
      </c>
      <c r="AK80" s="198">
        <v>26.69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1.57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0</v>
      </c>
      <c r="AJ81" s="198">
        <v>0</v>
      </c>
      <c r="AK81" s="198">
        <v>26.69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1.57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0</v>
      </c>
      <c r="AJ82" s="198">
        <v>0</v>
      </c>
      <c r="AK82" s="198">
        <v>26.69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1.57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0</v>
      </c>
      <c r="AJ83" s="198">
        <v>0</v>
      </c>
      <c r="AK83" s="198">
        <v>27.13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1.57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0</v>
      </c>
      <c r="AJ84" s="198">
        <v>0</v>
      </c>
      <c r="AK84" s="198">
        <v>27.13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1.72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0</v>
      </c>
      <c r="AJ85" s="198">
        <v>0</v>
      </c>
      <c r="AK85" s="198">
        <v>27.13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1.72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0</v>
      </c>
      <c r="AJ86" s="198">
        <v>0</v>
      </c>
      <c r="AK86" s="198">
        <v>27.13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1.72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0</v>
      </c>
      <c r="AJ87" s="198">
        <v>0</v>
      </c>
      <c r="AK87" s="198">
        <v>27.13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1.72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0</v>
      </c>
      <c r="AJ88" s="198">
        <v>0</v>
      </c>
      <c r="AK88" s="198">
        <v>27.13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1.72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0</v>
      </c>
      <c r="AJ89" s="198">
        <v>0</v>
      </c>
      <c r="AK89" s="198">
        <v>27.13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1.72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0</v>
      </c>
      <c r="AJ90" s="198">
        <v>0</v>
      </c>
      <c r="AK90" s="198">
        <v>27.13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1.48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0</v>
      </c>
      <c r="AJ91" s="198">
        <v>0</v>
      </c>
      <c r="AK91" s="198">
        <v>27.57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1.48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0</v>
      </c>
      <c r="AJ92" s="198">
        <v>0</v>
      </c>
      <c r="AK92" s="198">
        <v>27.57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1.48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0</v>
      </c>
      <c r="AJ93" s="198">
        <v>0</v>
      </c>
      <c r="AK93" s="198">
        <v>27.57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1.77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0</v>
      </c>
      <c r="AJ94" s="198">
        <v>0</v>
      </c>
      <c r="AK94" s="198">
        <v>27.57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1.48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0</v>
      </c>
      <c r="AJ95" s="198">
        <v>0</v>
      </c>
      <c r="AK95" s="198">
        <v>27.57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1.48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0</v>
      </c>
      <c r="AJ96" s="198">
        <v>0</v>
      </c>
      <c r="AK96" s="198">
        <v>27.57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1.48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0</v>
      </c>
      <c r="AJ97" s="198">
        <v>0</v>
      </c>
      <c r="AK97" s="198">
        <v>27.57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1.48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0</v>
      </c>
      <c r="AJ98" s="198">
        <v>0</v>
      </c>
      <c r="AK98" s="198">
        <v>27.65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4.2929999999999961E-2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9.0977500000000031E-2</v>
      </c>
      <c r="AJ99">
        <f t="shared" si="0"/>
        <v>0</v>
      </c>
      <c r="AK99">
        <f t="shared" si="0"/>
        <v>0.65549750000000084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1.85</v>
      </c>
      <c r="AJ3" s="198">
        <v>0</v>
      </c>
      <c r="AK3" s="198">
        <v>8.69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1.85</v>
      </c>
      <c r="AJ4" s="198">
        <v>0</v>
      </c>
      <c r="AK4" s="198">
        <v>8.69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1.85</v>
      </c>
      <c r="AJ5" s="198">
        <v>0</v>
      </c>
      <c r="AK5" s="198">
        <v>8.69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3.13</v>
      </c>
      <c r="AJ6" s="198">
        <v>0</v>
      </c>
      <c r="AK6" s="198">
        <v>8.69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3.13</v>
      </c>
      <c r="AJ7" s="198">
        <v>0</v>
      </c>
      <c r="AK7" s="198">
        <v>8.82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3.55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3.55</v>
      </c>
      <c r="AJ9" s="198">
        <v>0</v>
      </c>
      <c r="AK9" s="198">
        <v>7.82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3.55</v>
      </c>
      <c r="AJ10" s="198">
        <v>0</v>
      </c>
      <c r="AK10" s="198">
        <v>7.82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3.55</v>
      </c>
      <c r="AJ11" s="198">
        <v>0</v>
      </c>
      <c r="AK11" s="198">
        <v>7.82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3.55</v>
      </c>
      <c r="AJ12" s="198">
        <v>0</v>
      </c>
      <c r="AK12" s="198">
        <v>7.82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3.55</v>
      </c>
      <c r="AJ13" s="198">
        <v>0</v>
      </c>
      <c r="AK13" s="198">
        <v>8.82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3.55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3.55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3.55</v>
      </c>
      <c r="AJ16" s="198">
        <v>0</v>
      </c>
      <c r="AK16" s="198">
        <v>6.82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3.55</v>
      </c>
      <c r="AJ17" s="198">
        <v>0</v>
      </c>
      <c r="AK17" s="198">
        <v>6.82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0</v>
      </c>
      <c r="AJ18" s="198">
        <v>0</v>
      </c>
      <c r="AK18" s="198">
        <v>6.82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0.81</v>
      </c>
      <c r="AJ19" s="198">
        <v>0</v>
      </c>
      <c r="AK19" s="198">
        <v>8.69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0.81</v>
      </c>
      <c r="AJ20" s="198">
        <v>0</v>
      </c>
      <c r="AK20" s="198">
        <v>5.79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0.81</v>
      </c>
      <c r="AJ21" s="198">
        <v>0</v>
      </c>
      <c r="AK21" s="198">
        <v>7.73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0.81</v>
      </c>
      <c r="AJ22" s="198">
        <v>0</v>
      </c>
      <c r="AK22" s="198">
        <v>7.73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0.81</v>
      </c>
      <c r="AJ23" s="198">
        <v>0</v>
      </c>
      <c r="AK23" s="198">
        <v>7.73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0.81</v>
      </c>
      <c r="AJ24" s="198">
        <v>0</v>
      </c>
      <c r="AK24" s="198">
        <v>8.69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0.81</v>
      </c>
      <c r="AJ25" s="198">
        <v>0</v>
      </c>
      <c r="AK25" s="198">
        <v>8.69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1.27</v>
      </c>
      <c r="AJ26" s="198">
        <v>0</v>
      </c>
      <c r="AK26" s="198">
        <v>8.69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1.27</v>
      </c>
      <c r="AJ27" s="198">
        <v>0</v>
      </c>
      <c r="AK27" s="198">
        <v>8.69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1.27</v>
      </c>
      <c r="AJ28" s="198">
        <v>0</v>
      </c>
      <c r="AK28" s="198">
        <v>8.69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1.27</v>
      </c>
      <c r="AJ29" s="198">
        <v>0</v>
      </c>
      <c r="AK29" s="198">
        <v>8.69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1.27</v>
      </c>
      <c r="AJ30" s="198">
        <v>0</v>
      </c>
      <c r="AK30" s="198">
        <v>8.82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1.27</v>
      </c>
      <c r="AJ31" s="198">
        <v>0</v>
      </c>
      <c r="AK31" s="198">
        <v>8.69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1.27</v>
      </c>
      <c r="AJ32" s="198">
        <v>0</v>
      </c>
      <c r="AK32" s="198">
        <v>8.69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1.27</v>
      </c>
      <c r="AJ33" s="198">
        <v>0</v>
      </c>
      <c r="AK33" s="198">
        <v>8.69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1.27</v>
      </c>
      <c r="AJ34" s="198">
        <v>0</v>
      </c>
      <c r="AK34" s="198">
        <v>8.69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1.5</v>
      </c>
      <c r="AJ35" s="198">
        <v>0</v>
      </c>
      <c r="AK35" s="198">
        <v>8.82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1.5</v>
      </c>
      <c r="AJ36" s="198">
        <v>0</v>
      </c>
      <c r="AK36" s="198">
        <v>8.82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7.88</v>
      </c>
      <c r="AH37" s="198">
        <v>0</v>
      </c>
      <c r="AI37" s="198">
        <v>1.5</v>
      </c>
      <c r="AJ37" s="198">
        <v>0</v>
      </c>
      <c r="AK37" s="198">
        <v>8.69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1.5</v>
      </c>
      <c r="AJ38" s="198">
        <v>0</v>
      </c>
      <c r="AK38" s="198">
        <v>8.69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0.57999999999999996</v>
      </c>
      <c r="AJ39" s="198">
        <v>0</v>
      </c>
      <c r="AK39" s="198">
        <v>8.69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0.57999999999999996</v>
      </c>
      <c r="AJ40" s="198">
        <v>0</v>
      </c>
      <c r="AK40" s="198">
        <v>8.69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0.57999999999999996</v>
      </c>
      <c r="AJ41" s="198">
        <v>0</v>
      </c>
      <c r="AK41" s="198">
        <v>8.69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0.3</v>
      </c>
      <c r="AJ42" s="198">
        <v>0</v>
      </c>
      <c r="AK42" s="198">
        <v>8.69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0.3</v>
      </c>
      <c r="AJ43" s="198">
        <v>0</v>
      </c>
      <c r="AK43" s="198">
        <v>8.5500000000000007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0</v>
      </c>
      <c r="AJ44" s="198">
        <v>0</v>
      </c>
      <c r="AK44" s="198">
        <v>8.5500000000000007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0</v>
      </c>
      <c r="AJ45" s="198">
        <v>0</v>
      </c>
      <c r="AK45" s="198">
        <v>8.5500000000000007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0.01</v>
      </c>
      <c r="AJ46" s="198">
        <v>0</v>
      </c>
      <c r="AK46" s="198">
        <v>8.5500000000000007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0</v>
      </c>
      <c r="AJ47" s="198">
        <v>0</v>
      </c>
      <c r="AK47" s="198">
        <v>5.81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0</v>
      </c>
      <c r="AJ48" s="198">
        <v>0</v>
      </c>
      <c r="AK48" s="198">
        <v>5.81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0</v>
      </c>
      <c r="AJ49" s="198">
        <v>0</v>
      </c>
      <c r="AK49" s="198">
        <v>8.82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0</v>
      </c>
      <c r="AJ50" s="198">
        <v>0</v>
      </c>
      <c r="AK50" s="198">
        <v>8.82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0</v>
      </c>
      <c r="AJ51" s="198">
        <v>0</v>
      </c>
      <c r="AK51" s="198">
        <v>8.82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0</v>
      </c>
      <c r="AJ52" s="198">
        <v>0</v>
      </c>
      <c r="AK52" s="198">
        <v>8.82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0</v>
      </c>
      <c r="AJ53" s="198">
        <v>0</v>
      </c>
      <c r="AK53" s="198">
        <v>8.82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0</v>
      </c>
      <c r="AJ54" s="198">
        <v>0</v>
      </c>
      <c r="AK54" s="198">
        <v>8.82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0</v>
      </c>
      <c r="AJ55" s="198">
        <v>0</v>
      </c>
      <c r="AK55" s="198">
        <v>8.82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0</v>
      </c>
      <c r="AJ56" s="198">
        <v>0</v>
      </c>
      <c r="AK56" s="198">
        <v>8.82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0</v>
      </c>
      <c r="AJ57" s="198">
        <v>0</v>
      </c>
      <c r="AK57" s="198">
        <v>8.27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0</v>
      </c>
      <c r="AJ58" s="198">
        <v>0</v>
      </c>
      <c r="AK58" s="198">
        <v>8.27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0</v>
      </c>
      <c r="AJ59" s="198">
        <v>0</v>
      </c>
      <c r="AK59" s="198">
        <v>8.27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0</v>
      </c>
      <c r="AJ60" s="198">
        <v>0</v>
      </c>
      <c r="AK60" s="198">
        <v>8.27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0</v>
      </c>
      <c r="AJ61" s="198">
        <v>0</v>
      </c>
      <c r="AK61" s="198">
        <v>8.27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0</v>
      </c>
      <c r="AJ62" s="198">
        <v>0</v>
      </c>
      <c r="AK62" s="198">
        <v>8.27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0</v>
      </c>
      <c r="AJ63" s="198">
        <v>0</v>
      </c>
      <c r="AK63" s="198">
        <v>8.27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0</v>
      </c>
      <c r="AJ64" s="198">
        <v>0</v>
      </c>
      <c r="AK64" s="198">
        <v>8.27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0</v>
      </c>
      <c r="AJ65" s="198">
        <v>0</v>
      </c>
      <c r="AK65" s="198">
        <v>8.27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0</v>
      </c>
      <c r="AJ66" s="198">
        <v>0</v>
      </c>
      <c r="AK66" s="198">
        <v>8.27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0</v>
      </c>
      <c r="AJ67" s="198">
        <v>0</v>
      </c>
      <c r="AK67" s="198">
        <v>8.27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0</v>
      </c>
      <c r="AJ68" s="198">
        <v>0</v>
      </c>
      <c r="AK68" s="198">
        <v>8.27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0</v>
      </c>
      <c r="AJ69" s="198">
        <v>0</v>
      </c>
      <c r="AK69" s="198">
        <v>8.27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0</v>
      </c>
      <c r="AJ70" s="198">
        <v>0</v>
      </c>
      <c r="AK70" s="198">
        <v>8.27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0</v>
      </c>
      <c r="AJ71" s="198">
        <v>0</v>
      </c>
      <c r="AK71" s="198">
        <v>8.41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0</v>
      </c>
      <c r="AJ72" s="198">
        <v>0</v>
      </c>
      <c r="AK72" s="198">
        <v>8.41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0</v>
      </c>
      <c r="AJ73" s="198">
        <v>0</v>
      </c>
      <c r="AK73" s="198">
        <v>8.41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0</v>
      </c>
      <c r="AJ74" s="198">
        <v>0</v>
      </c>
      <c r="AK74" s="198">
        <v>8.41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0</v>
      </c>
      <c r="AJ75" s="198">
        <v>0</v>
      </c>
      <c r="AK75" s="198">
        <v>8.41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0</v>
      </c>
      <c r="AJ76" s="198">
        <v>0</v>
      </c>
      <c r="AK76" s="198">
        <v>8.41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0</v>
      </c>
      <c r="AJ77" s="198">
        <v>0</v>
      </c>
      <c r="AK77" s="198">
        <v>8.41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0</v>
      </c>
      <c r="AJ78" s="198">
        <v>0</v>
      </c>
      <c r="AK78" s="198">
        <v>8.41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0</v>
      </c>
      <c r="AJ79" s="198">
        <v>0</v>
      </c>
      <c r="AK79" s="198">
        <v>8.41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0</v>
      </c>
      <c r="AJ80" s="198">
        <v>0</v>
      </c>
      <c r="AK80" s="198">
        <v>8.41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0</v>
      </c>
      <c r="AJ81" s="198">
        <v>0</v>
      </c>
      <c r="AK81" s="198">
        <v>8.41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0</v>
      </c>
      <c r="AJ82" s="198">
        <v>0</v>
      </c>
      <c r="AK82" s="198">
        <v>8.41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0</v>
      </c>
      <c r="AJ83" s="198">
        <v>0</v>
      </c>
      <c r="AK83" s="198">
        <v>8.5500000000000007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0</v>
      </c>
      <c r="AJ84" s="198">
        <v>0</v>
      </c>
      <c r="AK84" s="198">
        <v>8.5500000000000007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0</v>
      </c>
      <c r="AJ85" s="198">
        <v>0</v>
      </c>
      <c r="AK85" s="198">
        <v>8.5500000000000007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0</v>
      </c>
      <c r="AJ86" s="198">
        <v>0</v>
      </c>
      <c r="AK86" s="198">
        <v>8.5500000000000007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0</v>
      </c>
      <c r="AJ87" s="198">
        <v>0</v>
      </c>
      <c r="AK87" s="198">
        <v>8.5500000000000007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0</v>
      </c>
      <c r="AJ88" s="198">
        <v>0</v>
      </c>
      <c r="AK88" s="198">
        <v>8.5500000000000007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0</v>
      </c>
      <c r="AJ89" s="198">
        <v>0</v>
      </c>
      <c r="AK89" s="198">
        <v>8.5500000000000007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0</v>
      </c>
      <c r="AJ90" s="198">
        <v>0</v>
      </c>
      <c r="AK90" s="198">
        <v>8.5500000000000007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0</v>
      </c>
      <c r="AJ91" s="198">
        <v>0</v>
      </c>
      <c r="AK91" s="198">
        <v>8.69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0</v>
      </c>
      <c r="AJ92" s="198">
        <v>0</v>
      </c>
      <c r="AK92" s="198">
        <v>8.69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0</v>
      </c>
      <c r="AJ93" s="198">
        <v>0</v>
      </c>
      <c r="AK93" s="198">
        <v>8.69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0</v>
      </c>
      <c r="AJ94" s="198">
        <v>0</v>
      </c>
      <c r="AK94" s="198">
        <v>8.69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0</v>
      </c>
      <c r="AJ95" s="198">
        <v>0</v>
      </c>
      <c r="AK95" s="198">
        <v>8.69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0</v>
      </c>
      <c r="AJ96" s="198">
        <v>0</v>
      </c>
      <c r="AK96" s="198">
        <v>8.69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0</v>
      </c>
      <c r="AJ97" s="198">
        <v>0</v>
      </c>
      <c r="AK97" s="198">
        <v>8.69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0</v>
      </c>
      <c r="AJ98" s="198">
        <v>0</v>
      </c>
      <c r="AK98" s="198">
        <v>7.73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0.18911999999999993</v>
      </c>
      <c r="AH99">
        <f t="shared" si="0"/>
        <v>0</v>
      </c>
      <c r="AI99">
        <f t="shared" si="0"/>
        <v>1.8190000000000005E-2</v>
      </c>
      <c r="AJ99">
        <f t="shared" si="0"/>
        <v>0</v>
      </c>
      <c r="AK99">
        <f t="shared" si="0"/>
        <v>0.19870249999999981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34.340000000000003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155</v>
      </c>
      <c r="J3" s="198">
        <v>0</v>
      </c>
      <c r="K3" s="198">
        <v>251.99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155</v>
      </c>
      <c r="J4" s="198">
        <v>0</v>
      </c>
      <c r="K4" s="198">
        <v>315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155</v>
      </c>
      <c r="J5" s="198">
        <v>0</v>
      </c>
      <c r="K5" s="198">
        <v>315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155</v>
      </c>
      <c r="J6" s="198">
        <v>0</v>
      </c>
      <c r="K6" s="198">
        <v>315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155</v>
      </c>
      <c r="J7" s="198">
        <v>0</v>
      </c>
      <c r="K7" s="198">
        <v>295.33999999999997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160</v>
      </c>
      <c r="J8" s="198">
        <v>0</v>
      </c>
      <c r="K8" s="198">
        <v>292.33999999999997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160</v>
      </c>
      <c r="J9" s="198">
        <v>0</v>
      </c>
      <c r="K9" s="198">
        <v>294.33999999999997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160</v>
      </c>
      <c r="J10" s="198">
        <v>0</v>
      </c>
      <c r="K10" s="198">
        <v>294.33999999999997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160</v>
      </c>
      <c r="J11" s="198">
        <v>0</v>
      </c>
      <c r="K11" s="198">
        <v>294.33999999999997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160</v>
      </c>
      <c r="J12" s="198">
        <v>0</v>
      </c>
      <c r="K12" s="198">
        <v>294.33999999999997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160</v>
      </c>
      <c r="J13" s="198">
        <v>0</v>
      </c>
      <c r="K13" s="198">
        <v>295.33999999999997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160</v>
      </c>
      <c r="J14" s="198">
        <v>0</v>
      </c>
      <c r="K14" s="198">
        <v>292.33999999999997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160</v>
      </c>
      <c r="J15" s="198">
        <v>0</v>
      </c>
      <c r="K15" s="198">
        <v>292.33999999999997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160</v>
      </c>
      <c r="J16" s="198">
        <v>0</v>
      </c>
      <c r="K16" s="198">
        <v>294.33999999999997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160</v>
      </c>
      <c r="J17" s="198">
        <v>0</v>
      </c>
      <c r="K17" s="198">
        <v>294.33999999999997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90</v>
      </c>
      <c r="J18" s="198">
        <v>0</v>
      </c>
      <c r="K18" s="198">
        <v>294.33999999999997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22</v>
      </c>
      <c r="J19" s="198">
        <v>0</v>
      </c>
      <c r="K19" s="198">
        <v>315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22</v>
      </c>
      <c r="J20" s="198">
        <v>0</v>
      </c>
      <c r="K20" s="198">
        <v>315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22</v>
      </c>
      <c r="J21" s="198">
        <v>0</v>
      </c>
      <c r="K21" s="198">
        <v>315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22</v>
      </c>
      <c r="J22" s="198">
        <v>0</v>
      </c>
      <c r="K22" s="198">
        <v>315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22</v>
      </c>
      <c r="J23" s="198">
        <v>0</v>
      </c>
      <c r="K23" s="198">
        <v>315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22</v>
      </c>
      <c r="J24" s="198">
        <v>0</v>
      </c>
      <c r="K24" s="198">
        <v>315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22</v>
      </c>
      <c r="J25" s="198">
        <v>0</v>
      </c>
      <c r="K25" s="198">
        <v>315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22</v>
      </c>
      <c r="J26" s="198">
        <v>0</v>
      </c>
      <c r="K26" s="198">
        <v>315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22</v>
      </c>
      <c r="J27" s="198">
        <v>0</v>
      </c>
      <c r="K27" s="198">
        <v>315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26</v>
      </c>
      <c r="J28" s="198">
        <v>0</v>
      </c>
      <c r="K28" s="198">
        <v>315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26</v>
      </c>
      <c r="J29" s="198">
        <v>0</v>
      </c>
      <c r="K29" s="198">
        <v>315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26</v>
      </c>
      <c r="J30" s="198">
        <v>0</v>
      </c>
      <c r="K30" s="198">
        <v>300.33999999999997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26</v>
      </c>
      <c r="J31" s="198">
        <v>0</v>
      </c>
      <c r="K31" s="198">
        <v>315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26</v>
      </c>
      <c r="J32" s="198">
        <v>0</v>
      </c>
      <c r="K32" s="198">
        <v>315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26</v>
      </c>
      <c r="J33" s="198">
        <v>0</v>
      </c>
      <c r="K33" s="198">
        <v>315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26</v>
      </c>
      <c r="J34" s="198">
        <v>0</v>
      </c>
      <c r="K34" s="198">
        <v>315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28</v>
      </c>
      <c r="J35" s="198">
        <v>0</v>
      </c>
      <c r="K35" s="198">
        <v>296.33999999999997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28</v>
      </c>
      <c r="J36" s="198">
        <v>0</v>
      </c>
      <c r="K36" s="198">
        <v>296.33999999999997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28</v>
      </c>
      <c r="J37" s="198">
        <v>0</v>
      </c>
      <c r="K37" s="198">
        <v>315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28</v>
      </c>
      <c r="J38" s="198">
        <v>0</v>
      </c>
      <c r="K38" s="198">
        <v>315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20</v>
      </c>
      <c r="J39" s="198">
        <v>0</v>
      </c>
      <c r="K39" s="198">
        <v>315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20</v>
      </c>
      <c r="J40" s="198">
        <v>0</v>
      </c>
      <c r="K40" s="198">
        <v>315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20</v>
      </c>
      <c r="J41" s="198">
        <v>0</v>
      </c>
      <c r="K41" s="198">
        <v>315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20</v>
      </c>
      <c r="J42" s="198">
        <v>0</v>
      </c>
      <c r="K42" s="198">
        <v>315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36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18</v>
      </c>
      <c r="J43" s="198">
        <v>0</v>
      </c>
      <c r="K43" s="198">
        <v>310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36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16</v>
      </c>
      <c r="J44" s="198">
        <v>0</v>
      </c>
      <c r="K44" s="198">
        <v>310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36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16</v>
      </c>
      <c r="J45" s="198">
        <v>0</v>
      </c>
      <c r="K45" s="198">
        <v>310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16</v>
      </c>
      <c r="J46" s="198">
        <v>0</v>
      </c>
      <c r="K46" s="198">
        <v>310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16</v>
      </c>
      <c r="J47" s="198">
        <v>0</v>
      </c>
      <c r="K47" s="198">
        <v>310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16</v>
      </c>
      <c r="J48" s="198">
        <v>0</v>
      </c>
      <c r="K48" s="198">
        <v>310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16</v>
      </c>
      <c r="J49" s="198">
        <v>0</v>
      </c>
      <c r="K49" s="198">
        <v>296.33999999999997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12</v>
      </c>
      <c r="J50" s="198">
        <v>0</v>
      </c>
      <c r="K50" s="198">
        <v>296.33999999999997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14</v>
      </c>
      <c r="J51" s="198">
        <v>0</v>
      </c>
      <c r="K51" s="198">
        <v>296.33999999999997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14</v>
      </c>
      <c r="J52" s="198">
        <v>0</v>
      </c>
      <c r="K52" s="198">
        <v>296.33999999999997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14</v>
      </c>
      <c r="J53" s="198">
        <v>0</v>
      </c>
      <c r="K53" s="198">
        <v>296.33999999999997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14</v>
      </c>
      <c r="J54" s="198">
        <v>0</v>
      </c>
      <c r="K54" s="198">
        <v>296.33999999999997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14</v>
      </c>
      <c r="J55" s="198">
        <v>0</v>
      </c>
      <c r="K55" s="198">
        <v>296.33999999999997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14</v>
      </c>
      <c r="J56" s="198">
        <v>0</v>
      </c>
      <c r="K56" s="198">
        <v>296.33999999999997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12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14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14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14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14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14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10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12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10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10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10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33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10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8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10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10</v>
      </c>
      <c r="J71" s="198">
        <v>0</v>
      </c>
      <c r="K71" s="198">
        <v>305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10</v>
      </c>
      <c r="J72" s="198">
        <v>0</v>
      </c>
      <c r="K72" s="198">
        <v>305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10</v>
      </c>
      <c r="J73" s="198">
        <v>0</v>
      </c>
      <c r="K73" s="198">
        <v>305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10</v>
      </c>
      <c r="J74" s="198">
        <v>0</v>
      </c>
      <c r="K74" s="198">
        <v>305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8</v>
      </c>
      <c r="J75" s="198">
        <v>0</v>
      </c>
      <c r="K75" s="198">
        <v>305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12</v>
      </c>
      <c r="J76" s="198">
        <v>0</v>
      </c>
      <c r="K76" s="198">
        <v>305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12</v>
      </c>
      <c r="J77" s="198">
        <v>0</v>
      </c>
      <c r="K77" s="198">
        <v>305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12</v>
      </c>
      <c r="J78" s="198">
        <v>0</v>
      </c>
      <c r="K78" s="198">
        <v>305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14</v>
      </c>
      <c r="J79" s="198">
        <v>0</v>
      </c>
      <c r="K79" s="198">
        <v>305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14</v>
      </c>
      <c r="J80" s="198">
        <v>0</v>
      </c>
      <c r="K80" s="198">
        <v>305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12</v>
      </c>
      <c r="J81" s="198">
        <v>0</v>
      </c>
      <c r="K81" s="198">
        <v>305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16</v>
      </c>
      <c r="J82" s="198">
        <v>0</v>
      </c>
      <c r="K82" s="198">
        <v>305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14</v>
      </c>
      <c r="J83" s="198">
        <v>0</v>
      </c>
      <c r="K83" s="198">
        <v>310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14</v>
      </c>
      <c r="J84" s="198">
        <v>0</v>
      </c>
      <c r="K84" s="198">
        <v>310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14</v>
      </c>
      <c r="J85" s="198">
        <v>0</v>
      </c>
      <c r="K85" s="198">
        <v>310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14</v>
      </c>
      <c r="J86" s="198">
        <v>0</v>
      </c>
      <c r="K86" s="198">
        <v>310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19</v>
      </c>
      <c r="J87" s="198">
        <v>0</v>
      </c>
      <c r="K87" s="198">
        <v>310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19</v>
      </c>
      <c r="J88" s="198">
        <v>0</v>
      </c>
      <c r="K88" s="198">
        <v>310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19</v>
      </c>
      <c r="J89" s="198">
        <v>0</v>
      </c>
      <c r="K89" s="198">
        <v>310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19</v>
      </c>
      <c r="J90" s="198">
        <v>0</v>
      </c>
      <c r="K90" s="198">
        <v>310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19</v>
      </c>
      <c r="J91" s="198">
        <v>0</v>
      </c>
      <c r="K91" s="198">
        <v>315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19</v>
      </c>
      <c r="J92" s="198">
        <v>0</v>
      </c>
      <c r="K92" s="198">
        <v>315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17</v>
      </c>
      <c r="J93" s="198">
        <v>0</v>
      </c>
      <c r="K93" s="198">
        <v>315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21</v>
      </c>
      <c r="J94" s="198">
        <v>0</v>
      </c>
      <c r="K94" s="198">
        <v>315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19</v>
      </c>
      <c r="J95" s="198">
        <v>0</v>
      </c>
      <c r="K95" s="198">
        <v>315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19</v>
      </c>
      <c r="J96" s="198">
        <v>0</v>
      </c>
      <c r="K96" s="198">
        <v>315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19</v>
      </c>
      <c r="J97" s="198">
        <v>0</v>
      </c>
      <c r="K97" s="198">
        <v>315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19</v>
      </c>
      <c r="J98" s="198">
        <v>0</v>
      </c>
      <c r="K98" s="198">
        <v>315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0.84733500000000006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0.95825000000000005</v>
      </c>
      <c r="J99" s="156">
        <f t="shared" si="0"/>
        <v>0</v>
      </c>
      <c r="K99" s="156">
        <f t="shared" si="0"/>
        <v>7.3309525000000004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18.45</v>
      </c>
      <c r="D3" s="198">
        <v>0.23</v>
      </c>
      <c r="E3" s="198">
        <v>0</v>
      </c>
      <c r="F3" s="198">
        <v>0</v>
      </c>
      <c r="G3" s="198">
        <v>0</v>
      </c>
      <c r="H3" s="198">
        <v>0</v>
      </c>
      <c r="I3" s="198">
        <v>7.33</v>
      </c>
      <c r="J3" s="198">
        <v>3.66</v>
      </c>
      <c r="K3" s="198">
        <v>12.2</v>
      </c>
      <c r="L3" s="198">
        <v>0.31</v>
      </c>
      <c r="M3" s="198">
        <v>1.68</v>
      </c>
      <c r="N3" s="198">
        <v>1.48</v>
      </c>
      <c r="O3" s="198">
        <v>2.09</v>
      </c>
      <c r="P3" s="198">
        <v>0.71</v>
      </c>
      <c r="Q3" s="198">
        <v>0.27</v>
      </c>
      <c r="R3" s="198">
        <v>0.27</v>
      </c>
      <c r="S3" s="198">
        <v>0.33</v>
      </c>
      <c r="T3" s="198">
        <v>0</v>
      </c>
      <c r="U3" s="198">
        <v>1.77</v>
      </c>
      <c r="V3" s="198">
        <v>0.18</v>
      </c>
      <c r="W3" s="198">
        <v>0.57999999999999996</v>
      </c>
      <c r="X3" s="198">
        <v>1.23</v>
      </c>
      <c r="Y3" s="198">
        <v>0</v>
      </c>
      <c r="Z3" s="198">
        <v>3.48</v>
      </c>
      <c r="AA3" s="198">
        <v>0.95</v>
      </c>
      <c r="AB3" s="198">
        <v>0</v>
      </c>
      <c r="AC3" s="198">
        <v>26.09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-65.66</v>
      </c>
      <c r="AJ3" s="198">
        <v>0</v>
      </c>
      <c r="AK3" s="198">
        <v>1.54</v>
      </c>
      <c r="AL3" s="198">
        <v>0</v>
      </c>
      <c r="AM3" s="198">
        <v>0</v>
      </c>
      <c r="AN3" s="198">
        <v>0</v>
      </c>
      <c r="AO3" s="198">
        <v>305.07</v>
      </c>
      <c r="AP3" s="198">
        <v>0</v>
      </c>
    </row>
    <row r="4" spans="1:42">
      <c r="A4" t="s">
        <v>46</v>
      </c>
      <c r="B4" s="198">
        <v>0</v>
      </c>
      <c r="C4" s="198">
        <v>18.45</v>
      </c>
      <c r="D4" s="198">
        <v>0.23</v>
      </c>
      <c r="E4" s="198">
        <v>0</v>
      </c>
      <c r="F4" s="198">
        <v>0</v>
      </c>
      <c r="G4" s="198">
        <v>0</v>
      </c>
      <c r="H4" s="198">
        <v>0</v>
      </c>
      <c r="I4" s="198">
        <v>7.94</v>
      </c>
      <c r="J4" s="198">
        <v>3.66</v>
      </c>
      <c r="K4" s="198">
        <v>12.99</v>
      </c>
      <c r="L4" s="198">
        <v>0.31</v>
      </c>
      <c r="M4" s="198">
        <v>1.68</v>
      </c>
      <c r="N4" s="198">
        <v>1.48</v>
      </c>
      <c r="O4" s="198">
        <v>2.09</v>
      </c>
      <c r="P4" s="198">
        <v>0.71</v>
      </c>
      <c r="Q4" s="198">
        <v>0.27</v>
      </c>
      <c r="R4" s="198">
        <v>0.27</v>
      </c>
      <c r="S4" s="198">
        <v>0.33</v>
      </c>
      <c r="T4" s="198">
        <v>0</v>
      </c>
      <c r="U4" s="198">
        <v>1.77</v>
      </c>
      <c r="V4" s="198">
        <v>0.18</v>
      </c>
      <c r="W4" s="198">
        <v>0.57999999999999996</v>
      </c>
      <c r="X4" s="198">
        <v>1.23</v>
      </c>
      <c r="Y4" s="198">
        <v>0</v>
      </c>
      <c r="Z4" s="198">
        <v>3.48</v>
      </c>
      <c r="AA4" s="198">
        <v>0.95</v>
      </c>
      <c r="AB4" s="198">
        <v>0</v>
      </c>
      <c r="AC4" s="198">
        <v>26.09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-65.66</v>
      </c>
      <c r="AJ4" s="198">
        <v>0</v>
      </c>
      <c r="AK4" s="198">
        <v>1.54</v>
      </c>
      <c r="AL4" s="198">
        <v>0</v>
      </c>
      <c r="AM4" s="198">
        <v>0</v>
      </c>
      <c r="AN4" s="198">
        <v>0</v>
      </c>
      <c r="AO4" s="198">
        <v>305.07</v>
      </c>
      <c r="AP4" s="198">
        <v>0</v>
      </c>
    </row>
    <row r="5" spans="1:42">
      <c r="A5" t="s">
        <v>47</v>
      </c>
      <c r="B5" s="198">
        <v>0</v>
      </c>
      <c r="C5" s="198">
        <v>18.45</v>
      </c>
      <c r="D5" s="198">
        <v>0.23</v>
      </c>
      <c r="E5" s="198">
        <v>0</v>
      </c>
      <c r="F5" s="198">
        <v>0</v>
      </c>
      <c r="G5" s="198">
        <v>0</v>
      </c>
      <c r="H5" s="198">
        <v>0</v>
      </c>
      <c r="I5" s="198">
        <v>7.94</v>
      </c>
      <c r="J5" s="198">
        <v>3.66</v>
      </c>
      <c r="K5" s="198">
        <v>13.78</v>
      </c>
      <c r="L5" s="198">
        <v>0.31</v>
      </c>
      <c r="M5" s="198">
        <v>1.68</v>
      </c>
      <c r="N5" s="198">
        <v>1.48</v>
      </c>
      <c r="O5" s="198">
        <v>2.09</v>
      </c>
      <c r="P5" s="198">
        <v>0.71</v>
      </c>
      <c r="Q5" s="198">
        <v>0.27</v>
      </c>
      <c r="R5" s="198">
        <v>0.27</v>
      </c>
      <c r="S5" s="198">
        <v>0.33</v>
      </c>
      <c r="T5" s="198">
        <v>0</v>
      </c>
      <c r="U5" s="198">
        <v>1.77</v>
      </c>
      <c r="V5" s="198">
        <v>0.18</v>
      </c>
      <c r="W5" s="198">
        <v>0.57999999999999996</v>
      </c>
      <c r="X5" s="198">
        <v>1.23</v>
      </c>
      <c r="Y5" s="198">
        <v>0</v>
      </c>
      <c r="Z5" s="198">
        <v>3.48</v>
      </c>
      <c r="AA5" s="198">
        <v>0.95</v>
      </c>
      <c r="AB5" s="198">
        <v>0</v>
      </c>
      <c r="AC5" s="198">
        <v>26.09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-65.66</v>
      </c>
      <c r="AJ5" s="198">
        <v>0</v>
      </c>
      <c r="AK5" s="198">
        <v>1.54</v>
      </c>
      <c r="AL5" s="198">
        <v>0</v>
      </c>
      <c r="AM5" s="198">
        <v>0</v>
      </c>
      <c r="AN5" s="198">
        <v>0</v>
      </c>
      <c r="AO5" s="198">
        <v>305.07</v>
      </c>
      <c r="AP5" s="198">
        <v>0</v>
      </c>
    </row>
    <row r="6" spans="1:42">
      <c r="A6" t="s">
        <v>48</v>
      </c>
      <c r="B6" s="198">
        <v>0</v>
      </c>
      <c r="C6" s="198">
        <v>18.45</v>
      </c>
      <c r="D6" s="198">
        <v>0.23</v>
      </c>
      <c r="E6" s="198">
        <v>0</v>
      </c>
      <c r="F6" s="198">
        <v>0</v>
      </c>
      <c r="G6" s="198">
        <v>0</v>
      </c>
      <c r="H6" s="198">
        <v>0</v>
      </c>
      <c r="I6" s="198">
        <v>7.94</v>
      </c>
      <c r="J6" s="198">
        <v>3.66</v>
      </c>
      <c r="K6" s="198">
        <v>14.58</v>
      </c>
      <c r="L6" s="198">
        <v>0.31</v>
      </c>
      <c r="M6" s="198">
        <v>1.68</v>
      </c>
      <c r="N6" s="198">
        <v>1.48</v>
      </c>
      <c r="O6" s="198">
        <v>2.09</v>
      </c>
      <c r="P6" s="198">
        <v>0.71</v>
      </c>
      <c r="Q6" s="198">
        <v>0.27</v>
      </c>
      <c r="R6" s="198">
        <v>0.27</v>
      </c>
      <c r="S6" s="198">
        <v>0.33</v>
      </c>
      <c r="T6" s="198">
        <v>0</v>
      </c>
      <c r="U6" s="198">
        <v>1.77</v>
      </c>
      <c r="V6" s="198">
        <v>0.18</v>
      </c>
      <c r="W6" s="198">
        <v>0.57999999999999996</v>
      </c>
      <c r="X6" s="198">
        <v>1.23</v>
      </c>
      <c r="Y6" s="198">
        <v>0</v>
      </c>
      <c r="Z6" s="198">
        <v>3.48</v>
      </c>
      <c r="AA6" s="198">
        <v>0.95</v>
      </c>
      <c r="AB6" s="198">
        <v>0</v>
      </c>
      <c r="AC6" s="198">
        <v>22.89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-65.66</v>
      </c>
      <c r="AJ6" s="198">
        <v>0</v>
      </c>
      <c r="AK6" s="198">
        <v>1.54</v>
      </c>
      <c r="AL6" s="198">
        <v>0</v>
      </c>
      <c r="AM6" s="198">
        <v>0</v>
      </c>
      <c r="AN6" s="198">
        <v>0</v>
      </c>
      <c r="AO6" s="198">
        <v>305.07</v>
      </c>
      <c r="AP6" s="198">
        <v>0</v>
      </c>
    </row>
    <row r="7" spans="1:42">
      <c r="A7" t="s">
        <v>49</v>
      </c>
      <c r="B7" s="198">
        <v>0</v>
      </c>
      <c r="C7" s="198">
        <v>18.68</v>
      </c>
      <c r="D7" s="198">
        <v>0.23</v>
      </c>
      <c r="E7" s="198">
        <v>0</v>
      </c>
      <c r="F7" s="198">
        <v>0</v>
      </c>
      <c r="G7" s="198">
        <v>0</v>
      </c>
      <c r="H7" s="198">
        <v>0</v>
      </c>
      <c r="I7" s="198">
        <v>7.94</v>
      </c>
      <c r="J7" s="198">
        <v>1.93</v>
      </c>
      <c r="K7" s="198">
        <v>14.6</v>
      </c>
      <c r="L7" s="198">
        <v>0.31</v>
      </c>
      <c r="M7" s="198">
        <v>1.68</v>
      </c>
      <c r="N7" s="198">
        <v>1.48</v>
      </c>
      <c r="O7" s="198">
        <v>2.09</v>
      </c>
      <c r="P7" s="198">
        <v>0.71</v>
      </c>
      <c r="Q7" s="198">
        <v>0.27</v>
      </c>
      <c r="R7" s="198">
        <v>0.27</v>
      </c>
      <c r="S7" s="198">
        <v>0.33</v>
      </c>
      <c r="T7" s="198">
        <v>0</v>
      </c>
      <c r="U7" s="198">
        <v>1.77</v>
      </c>
      <c r="V7" s="198">
        <v>0.18</v>
      </c>
      <c r="W7" s="198">
        <v>0.57999999999999996</v>
      </c>
      <c r="X7" s="198">
        <v>1.23</v>
      </c>
      <c r="Y7" s="198">
        <v>0</v>
      </c>
      <c r="Z7" s="198">
        <v>3.48</v>
      </c>
      <c r="AA7" s="198">
        <v>0.95</v>
      </c>
      <c r="AB7" s="198">
        <v>0</v>
      </c>
      <c r="AC7" s="198">
        <v>22.89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-65.66</v>
      </c>
      <c r="AJ7" s="198">
        <v>0</v>
      </c>
      <c r="AK7" s="198">
        <v>24.62</v>
      </c>
      <c r="AL7" s="198">
        <v>0</v>
      </c>
      <c r="AM7" s="198">
        <v>0</v>
      </c>
      <c r="AN7" s="198">
        <v>0</v>
      </c>
      <c r="AO7" s="198">
        <v>305.07</v>
      </c>
      <c r="AP7" s="198">
        <v>0</v>
      </c>
    </row>
    <row r="8" spans="1:42">
      <c r="A8" t="s">
        <v>50</v>
      </c>
      <c r="B8" s="198">
        <v>0</v>
      </c>
      <c r="C8" s="198">
        <v>18.68</v>
      </c>
      <c r="D8" s="198">
        <v>0.23</v>
      </c>
      <c r="E8" s="198">
        <v>0</v>
      </c>
      <c r="F8" s="198">
        <v>0</v>
      </c>
      <c r="G8" s="198">
        <v>0</v>
      </c>
      <c r="H8" s="198">
        <v>0</v>
      </c>
      <c r="I8" s="198">
        <v>7.94</v>
      </c>
      <c r="J8" s="198">
        <v>1.93</v>
      </c>
      <c r="K8" s="198">
        <v>14.6</v>
      </c>
      <c r="L8" s="198">
        <v>0.31</v>
      </c>
      <c r="M8" s="198">
        <v>1.68</v>
      </c>
      <c r="N8" s="198">
        <v>1.48</v>
      </c>
      <c r="O8" s="198">
        <v>2.09</v>
      </c>
      <c r="P8" s="198">
        <v>0.71</v>
      </c>
      <c r="Q8" s="198">
        <v>0.27</v>
      </c>
      <c r="R8" s="198">
        <v>0.27</v>
      </c>
      <c r="S8" s="198">
        <v>0.33</v>
      </c>
      <c r="T8" s="198">
        <v>0</v>
      </c>
      <c r="U8" s="198">
        <v>1.77</v>
      </c>
      <c r="V8" s="198">
        <v>0.18</v>
      </c>
      <c r="W8" s="198">
        <v>0.57999999999999996</v>
      </c>
      <c r="X8" s="198">
        <v>1.23</v>
      </c>
      <c r="Y8" s="198">
        <v>0</v>
      </c>
      <c r="Z8" s="198">
        <v>3.48</v>
      </c>
      <c r="AA8" s="198">
        <v>0.95</v>
      </c>
      <c r="AB8" s="198">
        <v>0</v>
      </c>
      <c r="AC8" s="198">
        <v>22.89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-65.66</v>
      </c>
      <c r="AJ8" s="198">
        <v>0</v>
      </c>
      <c r="AK8" s="198">
        <v>24.62</v>
      </c>
      <c r="AL8" s="198">
        <v>0</v>
      </c>
      <c r="AM8" s="198">
        <v>0</v>
      </c>
      <c r="AN8" s="198">
        <v>0</v>
      </c>
      <c r="AO8" s="198">
        <v>305.07</v>
      </c>
      <c r="AP8" s="198">
        <v>0</v>
      </c>
    </row>
    <row r="9" spans="1:42">
      <c r="A9" t="s">
        <v>51</v>
      </c>
      <c r="B9" s="198">
        <v>0</v>
      </c>
      <c r="C9" s="198">
        <v>18.68</v>
      </c>
      <c r="D9" s="198">
        <v>0.23</v>
      </c>
      <c r="E9" s="198">
        <v>0</v>
      </c>
      <c r="F9" s="198">
        <v>0</v>
      </c>
      <c r="G9" s="198">
        <v>0</v>
      </c>
      <c r="H9" s="198">
        <v>0</v>
      </c>
      <c r="I9" s="198">
        <v>7.94</v>
      </c>
      <c r="J9" s="198">
        <v>1.93</v>
      </c>
      <c r="K9" s="198">
        <v>14.6</v>
      </c>
      <c r="L9" s="198">
        <v>0.31</v>
      </c>
      <c r="M9" s="198">
        <v>1.68</v>
      </c>
      <c r="N9" s="198">
        <v>1.48</v>
      </c>
      <c r="O9" s="198">
        <v>2.09</v>
      </c>
      <c r="P9" s="198">
        <v>0.71</v>
      </c>
      <c r="Q9" s="198">
        <v>0.27</v>
      </c>
      <c r="R9" s="198">
        <v>0.27</v>
      </c>
      <c r="S9" s="198">
        <v>0.33</v>
      </c>
      <c r="T9" s="198">
        <v>0</v>
      </c>
      <c r="U9" s="198">
        <v>1.77</v>
      </c>
      <c r="V9" s="198">
        <v>0.18</v>
      </c>
      <c r="W9" s="198">
        <v>0.57999999999999996</v>
      </c>
      <c r="X9" s="198">
        <v>1.23</v>
      </c>
      <c r="Y9" s="198">
        <v>0</v>
      </c>
      <c r="Z9" s="198">
        <v>3.48</v>
      </c>
      <c r="AA9" s="198">
        <v>0.95</v>
      </c>
      <c r="AB9" s="198">
        <v>0</v>
      </c>
      <c r="AC9" s="198">
        <v>22.62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-65.66</v>
      </c>
      <c r="AJ9" s="198">
        <v>0</v>
      </c>
      <c r="AK9" s="198">
        <v>24.62</v>
      </c>
      <c r="AL9" s="198">
        <v>0</v>
      </c>
      <c r="AM9" s="198">
        <v>0</v>
      </c>
      <c r="AN9" s="198">
        <v>0</v>
      </c>
      <c r="AO9" s="198">
        <v>305.07</v>
      </c>
      <c r="AP9" s="198">
        <v>0</v>
      </c>
    </row>
    <row r="10" spans="1:42">
      <c r="A10" t="s">
        <v>52</v>
      </c>
      <c r="B10" s="198">
        <v>0</v>
      </c>
      <c r="C10" s="198">
        <v>18.68</v>
      </c>
      <c r="D10" s="198">
        <v>0.23</v>
      </c>
      <c r="E10" s="198">
        <v>0</v>
      </c>
      <c r="F10" s="198">
        <v>0</v>
      </c>
      <c r="G10" s="198">
        <v>0</v>
      </c>
      <c r="H10" s="198">
        <v>0</v>
      </c>
      <c r="I10" s="198">
        <v>7.94</v>
      </c>
      <c r="J10" s="198">
        <v>1.93</v>
      </c>
      <c r="K10" s="198">
        <v>14.6</v>
      </c>
      <c r="L10" s="198">
        <v>0.31</v>
      </c>
      <c r="M10" s="198">
        <v>1.68</v>
      </c>
      <c r="N10" s="198">
        <v>1.48</v>
      </c>
      <c r="O10" s="198">
        <v>2.09</v>
      </c>
      <c r="P10" s="198">
        <v>0.71</v>
      </c>
      <c r="Q10" s="198">
        <v>0.27</v>
      </c>
      <c r="R10" s="198">
        <v>0.27</v>
      </c>
      <c r="S10" s="198">
        <v>0.33</v>
      </c>
      <c r="T10" s="198">
        <v>0</v>
      </c>
      <c r="U10" s="198">
        <v>1.77</v>
      </c>
      <c r="V10" s="198">
        <v>0.18</v>
      </c>
      <c r="W10" s="198">
        <v>0.57999999999999996</v>
      </c>
      <c r="X10" s="198">
        <v>1.23</v>
      </c>
      <c r="Y10" s="198">
        <v>0</v>
      </c>
      <c r="Z10" s="198">
        <v>3.48</v>
      </c>
      <c r="AA10" s="198">
        <v>0.95</v>
      </c>
      <c r="AB10" s="198">
        <v>0</v>
      </c>
      <c r="AC10" s="198">
        <v>22.62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-65.66</v>
      </c>
      <c r="AJ10" s="198">
        <v>0</v>
      </c>
      <c r="AK10" s="198">
        <v>24.62</v>
      </c>
      <c r="AL10" s="198">
        <v>0</v>
      </c>
      <c r="AM10" s="198">
        <v>0</v>
      </c>
      <c r="AN10" s="198">
        <v>0</v>
      </c>
      <c r="AO10" s="198">
        <v>305.07</v>
      </c>
      <c r="AP10" s="198">
        <v>0</v>
      </c>
    </row>
    <row r="11" spans="1:42">
      <c r="A11" t="s">
        <v>53</v>
      </c>
      <c r="B11" s="198">
        <v>0</v>
      </c>
      <c r="C11" s="198">
        <v>18.91</v>
      </c>
      <c r="D11" s="198">
        <v>0.23</v>
      </c>
      <c r="E11" s="198">
        <v>0</v>
      </c>
      <c r="F11" s="198">
        <v>0</v>
      </c>
      <c r="G11" s="198">
        <v>0</v>
      </c>
      <c r="H11" s="198">
        <v>0</v>
      </c>
      <c r="I11" s="198">
        <v>7.94</v>
      </c>
      <c r="J11" s="198">
        <v>1.93</v>
      </c>
      <c r="K11" s="198">
        <v>14.6</v>
      </c>
      <c r="L11" s="198">
        <v>0.31</v>
      </c>
      <c r="M11" s="198">
        <v>1.68</v>
      </c>
      <c r="N11" s="198">
        <v>1.48</v>
      </c>
      <c r="O11" s="198">
        <v>2.09</v>
      </c>
      <c r="P11" s="198">
        <v>0.71</v>
      </c>
      <c r="Q11" s="198">
        <v>0.27</v>
      </c>
      <c r="R11" s="198">
        <v>0.27</v>
      </c>
      <c r="S11" s="198">
        <v>0.33</v>
      </c>
      <c r="T11" s="198">
        <v>0</v>
      </c>
      <c r="U11" s="198">
        <v>1.77</v>
      </c>
      <c r="V11" s="198">
        <v>0.18</v>
      </c>
      <c r="W11" s="198">
        <v>0.57999999999999996</v>
      </c>
      <c r="X11" s="198">
        <v>1.23</v>
      </c>
      <c r="Y11" s="198">
        <v>0</v>
      </c>
      <c r="Z11" s="198">
        <v>3.48</v>
      </c>
      <c r="AA11" s="198">
        <v>0.95</v>
      </c>
      <c r="AB11" s="198">
        <v>0</v>
      </c>
      <c r="AC11" s="198">
        <v>22.62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-65.66</v>
      </c>
      <c r="AJ11" s="198">
        <v>0</v>
      </c>
      <c r="AK11" s="198">
        <v>24.62</v>
      </c>
      <c r="AL11" s="198">
        <v>0</v>
      </c>
      <c r="AM11" s="198">
        <v>0</v>
      </c>
      <c r="AN11" s="198">
        <v>0</v>
      </c>
      <c r="AO11" s="198">
        <v>305.07</v>
      </c>
      <c r="AP11" s="198">
        <v>0</v>
      </c>
    </row>
    <row r="12" spans="1:42">
      <c r="A12" t="s">
        <v>54</v>
      </c>
      <c r="B12" s="198">
        <v>0</v>
      </c>
      <c r="C12" s="198">
        <v>18.91</v>
      </c>
      <c r="D12" s="198">
        <v>0.23</v>
      </c>
      <c r="E12" s="198">
        <v>0</v>
      </c>
      <c r="F12" s="198">
        <v>0</v>
      </c>
      <c r="G12" s="198">
        <v>0</v>
      </c>
      <c r="H12" s="198">
        <v>0</v>
      </c>
      <c r="I12" s="198">
        <v>7.94</v>
      </c>
      <c r="J12" s="198">
        <v>1.93</v>
      </c>
      <c r="K12" s="198">
        <v>14.6</v>
      </c>
      <c r="L12" s="198">
        <v>0.31</v>
      </c>
      <c r="M12" s="198">
        <v>1.68</v>
      </c>
      <c r="N12" s="198">
        <v>1.48</v>
      </c>
      <c r="O12" s="198">
        <v>2.09</v>
      </c>
      <c r="P12" s="198">
        <v>0.71</v>
      </c>
      <c r="Q12" s="198">
        <v>0.27</v>
      </c>
      <c r="R12" s="198">
        <v>0.27</v>
      </c>
      <c r="S12" s="198">
        <v>0.33</v>
      </c>
      <c r="T12" s="198">
        <v>0</v>
      </c>
      <c r="U12" s="198">
        <v>1.77</v>
      </c>
      <c r="V12" s="198">
        <v>0.18</v>
      </c>
      <c r="W12" s="198">
        <v>0.57999999999999996</v>
      </c>
      <c r="X12" s="198">
        <v>1.23</v>
      </c>
      <c r="Y12" s="198">
        <v>0</v>
      </c>
      <c r="Z12" s="198">
        <v>3.48</v>
      </c>
      <c r="AA12" s="198">
        <v>0.95</v>
      </c>
      <c r="AB12" s="198">
        <v>0</v>
      </c>
      <c r="AC12" s="198">
        <v>22.62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-65.66</v>
      </c>
      <c r="AJ12" s="198">
        <v>0</v>
      </c>
      <c r="AK12" s="198">
        <v>24.62</v>
      </c>
      <c r="AL12" s="198">
        <v>0</v>
      </c>
      <c r="AM12" s="198">
        <v>0</v>
      </c>
      <c r="AN12" s="198">
        <v>0</v>
      </c>
      <c r="AO12" s="198">
        <v>305.07</v>
      </c>
      <c r="AP12" s="198">
        <v>0</v>
      </c>
    </row>
    <row r="13" spans="1:42">
      <c r="A13" t="s">
        <v>55</v>
      </c>
      <c r="B13" s="198">
        <v>0</v>
      </c>
      <c r="C13" s="198">
        <v>18.91</v>
      </c>
      <c r="D13" s="198">
        <v>0.23</v>
      </c>
      <c r="E13" s="198">
        <v>0</v>
      </c>
      <c r="F13" s="198">
        <v>0</v>
      </c>
      <c r="G13" s="198">
        <v>0</v>
      </c>
      <c r="H13" s="198">
        <v>0</v>
      </c>
      <c r="I13" s="198">
        <v>7.94</v>
      </c>
      <c r="J13" s="198">
        <v>1.93</v>
      </c>
      <c r="K13" s="198">
        <v>14.6</v>
      </c>
      <c r="L13" s="198">
        <v>0.31</v>
      </c>
      <c r="M13" s="198">
        <v>1.68</v>
      </c>
      <c r="N13" s="198">
        <v>1.48</v>
      </c>
      <c r="O13" s="198">
        <v>2.09</v>
      </c>
      <c r="P13" s="198">
        <v>0.71</v>
      </c>
      <c r="Q13" s="198">
        <v>0.27</v>
      </c>
      <c r="R13" s="198">
        <v>0.27</v>
      </c>
      <c r="S13" s="198">
        <v>0.33</v>
      </c>
      <c r="T13" s="198">
        <v>0</v>
      </c>
      <c r="U13" s="198">
        <v>1.77</v>
      </c>
      <c r="V13" s="198">
        <v>0.18</v>
      </c>
      <c r="W13" s="198">
        <v>0.57999999999999996</v>
      </c>
      <c r="X13" s="198">
        <v>1.23</v>
      </c>
      <c r="Y13" s="198">
        <v>0</v>
      </c>
      <c r="Z13" s="198">
        <v>3.48</v>
      </c>
      <c r="AA13" s="198">
        <v>0.95</v>
      </c>
      <c r="AB13" s="198">
        <v>0</v>
      </c>
      <c r="AC13" s="198">
        <v>22.62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-65.66</v>
      </c>
      <c r="AJ13" s="198">
        <v>0</v>
      </c>
      <c r="AK13" s="198">
        <v>24.62</v>
      </c>
      <c r="AL13" s="198">
        <v>0</v>
      </c>
      <c r="AM13" s="198">
        <v>0</v>
      </c>
      <c r="AN13" s="198">
        <v>0</v>
      </c>
      <c r="AO13" s="198">
        <v>305.07</v>
      </c>
      <c r="AP13" s="198">
        <v>0</v>
      </c>
    </row>
    <row r="14" spans="1:42">
      <c r="A14" t="s">
        <v>56</v>
      </c>
      <c r="B14" s="198">
        <v>0</v>
      </c>
      <c r="C14" s="198">
        <v>18.91</v>
      </c>
      <c r="D14" s="198">
        <v>0.23</v>
      </c>
      <c r="E14" s="198">
        <v>0</v>
      </c>
      <c r="F14" s="198">
        <v>0</v>
      </c>
      <c r="G14" s="198">
        <v>0</v>
      </c>
      <c r="H14" s="198">
        <v>0</v>
      </c>
      <c r="I14" s="198">
        <v>7.94</v>
      </c>
      <c r="J14" s="198">
        <v>1.93</v>
      </c>
      <c r="K14" s="198">
        <v>14.6</v>
      </c>
      <c r="L14" s="198">
        <v>0.31</v>
      </c>
      <c r="M14" s="198">
        <v>1.68</v>
      </c>
      <c r="N14" s="198">
        <v>1.48</v>
      </c>
      <c r="O14" s="198">
        <v>2.09</v>
      </c>
      <c r="P14" s="198">
        <v>0.71</v>
      </c>
      <c r="Q14" s="198">
        <v>0.27</v>
      </c>
      <c r="R14" s="198">
        <v>0.27</v>
      </c>
      <c r="S14" s="198">
        <v>0.33</v>
      </c>
      <c r="T14" s="198">
        <v>0</v>
      </c>
      <c r="U14" s="198">
        <v>1.77</v>
      </c>
      <c r="V14" s="198">
        <v>0.18</v>
      </c>
      <c r="W14" s="198">
        <v>0.57999999999999996</v>
      </c>
      <c r="X14" s="198">
        <v>1.23</v>
      </c>
      <c r="Y14" s="198">
        <v>0</v>
      </c>
      <c r="Z14" s="198">
        <v>3.48</v>
      </c>
      <c r="AA14" s="198">
        <v>0.95</v>
      </c>
      <c r="AB14" s="198">
        <v>0</v>
      </c>
      <c r="AC14" s="198">
        <v>22.62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-65.66</v>
      </c>
      <c r="AJ14" s="198">
        <v>0</v>
      </c>
      <c r="AK14" s="198">
        <v>24.62</v>
      </c>
      <c r="AL14" s="198">
        <v>0</v>
      </c>
      <c r="AM14" s="198">
        <v>0</v>
      </c>
      <c r="AN14" s="198">
        <v>0</v>
      </c>
      <c r="AO14" s="198">
        <v>305.07</v>
      </c>
      <c r="AP14" s="198">
        <v>0</v>
      </c>
    </row>
    <row r="15" spans="1:42">
      <c r="A15" t="s">
        <v>57</v>
      </c>
      <c r="B15" s="198">
        <v>0</v>
      </c>
      <c r="C15" s="198">
        <v>18.91</v>
      </c>
      <c r="D15" s="198">
        <v>0.23</v>
      </c>
      <c r="E15" s="198">
        <v>0</v>
      </c>
      <c r="F15" s="198">
        <v>0</v>
      </c>
      <c r="G15" s="198">
        <v>0</v>
      </c>
      <c r="H15" s="198">
        <v>0</v>
      </c>
      <c r="I15" s="198">
        <v>7.94</v>
      </c>
      <c r="J15" s="198">
        <v>1.93</v>
      </c>
      <c r="K15" s="198">
        <v>14.6</v>
      </c>
      <c r="L15" s="198">
        <v>11.04</v>
      </c>
      <c r="M15" s="198">
        <v>1.68</v>
      </c>
      <c r="N15" s="198">
        <v>1.48</v>
      </c>
      <c r="O15" s="198">
        <v>2.09</v>
      </c>
      <c r="P15" s="198">
        <v>0.71</v>
      </c>
      <c r="Q15" s="198">
        <v>0.27</v>
      </c>
      <c r="R15" s="198">
        <v>0.27</v>
      </c>
      <c r="S15" s="198">
        <v>0.33</v>
      </c>
      <c r="T15" s="198">
        <v>0</v>
      </c>
      <c r="U15" s="198">
        <v>1.77</v>
      </c>
      <c r="V15" s="198">
        <v>0.18</v>
      </c>
      <c r="W15" s="198">
        <v>0.57999999999999996</v>
      </c>
      <c r="X15" s="198">
        <v>1.23</v>
      </c>
      <c r="Y15" s="198">
        <v>0</v>
      </c>
      <c r="Z15" s="198">
        <v>3.48</v>
      </c>
      <c r="AA15" s="198">
        <v>0.95</v>
      </c>
      <c r="AB15" s="198">
        <v>0</v>
      </c>
      <c r="AC15" s="198">
        <v>22.62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-65.66</v>
      </c>
      <c r="AJ15" s="198">
        <v>0</v>
      </c>
      <c r="AK15" s="198">
        <v>24.62</v>
      </c>
      <c r="AL15" s="198">
        <v>0</v>
      </c>
      <c r="AM15" s="198">
        <v>0</v>
      </c>
      <c r="AN15" s="198">
        <v>0</v>
      </c>
      <c r="AO15" s="198">
        <v>305.07</v>
      </c>
      <c r="AP15" s="198">
        <v>0</v>
      </c>
    </row>
    <row r="16" spans="1:42">
      <c r="A16" t="s">
        <v>58</v>
      </c>
      <c r="B16" s="198">
        <v>0</v>
      </c>
      <c r="C16" s="198">
        <v>18.91</v>
      </c>
      <c r="D16" s="198">
        <v>0.23</v>
      </c>
      <c r="E16" s="198">
        <v>0</v>
      </c>
      <c r="F16" s="198">
        <v>0</v>
      </c>
      <c r="G16" s="198">
        <v>0</v>
      </c>
      <c r="H16" s="198">
        <v>0</v>
      </c>
      <c r="I16" s="198">
        <v>7.94</v>
      </c>
      <c r="J16" s="198">
        <v>1.93</v>
      </c>
      <c r="K16" s="198">
        <v>14.6</v>
      </c>
      <c r="L16" s="198">
        <v>11.04</v>
      </c>
      <c r="M16" s="198">
        <v>1.68</v>
      </c>
      <c r="N16" s="198">
        <v>1.48</v>
      </c>
      <c r="O16" s="198">
        <v>2.09</v>
      </c>
      <c r="P16" s="198">
        <v>0.71</v>
      </c>
      <c r="Q16" s="198">
        <v>0.27</v>
      </c>
      <c r="R16" s="198">
        <v>0.27</v>
      </c>
      <c r="S16" s="198">
        <v>0.33</v>
      </c>
      <c r="T16" s="198">
        <v>0</v>
      </c>
      <c r="U16" s="198">
        <v>1.77</v>
      </c>
      <c r="V16" s="198">
        <v>0.18</v>
      </c>
      <c r="W16" s="198">
        <v>0.57999999999999996</v>
      </c>
      <c r="X16" s="198">
        <v>1.23</v>
      </c>
      <c r="Y16" s="198">
        <v>0</v>
      </c>
      <c r="Z16" s="198">
        <v>3.48</v>
      </c>
      <c r="AA16" s="198">
        <v>0.95</v>
      </c>
      <c r="AB16" s="198">
        <v>0</v>
      </c>
      <c r="AC16" s="198">
        <v>22.62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-65.66</v>
      </c>
      <c r="AJ16" s="198">
        <v>0</v>
      </c>
      <c r="AK16" s="198">
        <v>23.62</v>
      </c>
      <c r="AL16" s="198">
        <v>0</v>
      </c>
      <c r="AM16" s="198">
        <v>0</v>
      </c>
      <c r="AN16" s="198">
        <v>0</v>
      </c>
      <c r="AO16" s="198">
        <v>305.07</v>
      </c>
      <c r="AP16" s="198">
        <v>0</v>
      </c>
    </row>
    <row r="17" spans="1:42">
      <c r="A17" t="s">
        <v>59</v>
      </c>
      <c r="B17" s="198">
        <v>0</v>
      </c>
      <c r="C17" s="198">
        <v>18.91</v>
      </c>
      <c r="D17" s="198">
        <v>0.23</v>
      </c>
      <c r="E17" s="198">
        <v>0</v>
      </c>
      <c r="F17" s="198">
        <v>0</v>
      </c>
      <c r="G17" s="198">
        <v>0</v>
      </c>
      <c r="H17" s="198">
        <v>0</v>
      </c>
      <c r="I17" s="198">
        <v>7.94</v>
      </c>
      <c r="J17" s="198">
        <v>1.93</v>
      </c>
      <c r="K17" s="198">
        <v>14.6</v>
      </c>
      <c r="L17" s="198">
        <v>11.04</v>
      </c>
      <c r="M17" s="198">
        <v>1.68</v>
      </c>
      <c r="N17" s="198">
        <v>1.48</v>
      </c>
      <c r="O17" s="198">
        <v>2.09</v>
      </c>
      <c r="P17" s="198">
        <v>0.71</v>
      </c>
      <c r="Q17" s="198">
        <v>0.27</v>
      </c>
      <c r="R17" s="198">
        <v>0.27</v>
      </c>
      <c r="S17" s="198">
        <v>0.33</v>
      </c>
      <c r="T17" s="198">
        <v>0</v>
      </c>
      <c r="U17" s="198">
        <v>1.77</v>
      </c>
      <c r="V17" s="198">
        <v>0.18</v>
      </c>
      <c r="W17" s="198">
        <v>0.57999999999999996</v>
      </c>
      <c r="X17" s="198">
        <v>1.23</v>
      </c>
      <c r="Y17" s="198">
        <v>0</v>
      </c>
      <c r="Z17" s="198">
        <v>3.48</v>
      </c>
      <c r="AA17" s="198">
        <v>0.95</v>
      </c>
      <c r="AB17" s="198">
        <v>0</v>
      </c>
      <c r="AC17" s="198">
        <v>22.62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-65.66</v>
      </c>
      <c r="AJ17" s="198">
        <v>0</v>
      </c>
      <c r="AK17" s="198">
        <v>23.62</v>
      </c>
      <c r="AL17" s="198">
        <v>0</v>
      </c>
      <c r="AM17" s="198">
        <v>0</v>
      </c>
      <c r="AN17" s="198">
        <v>0</v>
      </c>
      <c r="AO17" s="198">
        <v>305.07</v>
      </c>
      <c r="AP17" s="198">
        <v>0</v>
      </c>
    </row>
    <row r="18" spans="1:42">
      <c r="A18" t="s">
        <v>60</v>
      </c>
      <c r="B18" s="198">
        <v>0</v>
      </c>
      <c r="C18" s="198">
        <v>18.91</v>
      </c>
      <c r="D18" s="198">
        <v>0.23</v>
      </c>
      <c r="E18" s="198">
        <v>0</v>
      </c>
      <c r="F18" s="198">
        <v>0</v>
      </c>
      <c r="G18" s="198">
        <v>0</v>
      </c>
      <c r="H18" s="198">
        <v>0</v>
      </c>
      <c r="I18" s="198">
        <v>7.94</v>
      </c>
      <c r="J18" s="198">
        <v>1.93</v>
      </c>
      <c r="K18" s="198">
        <v>14.6</v>
      </c>
      <c r="L18" s="198">
        <v>11.04</v>
      </c>
      <c r="M18" s="198">
        <v>1.68</v>
      </c>
      <c r="N18" s="198">
        <v>1.48</v>
      </c>
      <c r="O18" s="198">
        <v>2.09</v>
      </c>
      <c r="P18" s="198">
        <v>0.71</v>
      </c>
      <c r="Q18" s="198">
        <v>0.27</v>
      </c>
      <c r="R18" s="198">
        <v>0.27</v>
      </c>
      <c r="S18" s="198">
        <v>0.33</v>
      </c>
      <c r="T18" s="198">
        <v>0</v>
      </c>
      <c r="U18" s="198">
        <v>1.77</v>
      </c>
      <c r="V18" s="198">
        <v>0.18</v>
      </c>
      <c r="W18" s="198">
        <v>0.57999999999999996</v>
      </c>
      <c r="X18" s="198">
        <v>1.23</v>
      </c>
      <c r="Y18" s="198">
        <v>0</v>
      </c>
      <c r="Z18" s="198">
        <v>3.48</v>
      </c>
      <c r="AA18" s="198">
        <v>0.95</v>
      </c>
      <c r="AB18" s="198">
        <v>0</v>
      </c>
      <c r="AC18" s="198">
        <v>22.62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-31.47</v>
      </c>
      <c r="AJ18" s="198">
        <v>0</v>
      </c>
      <c r="AK18" s="198">
        <v>23.62</v>
      </c>
      <c r="AL18" s="198">
        <v>0</v>
      </c>
      <c r="AM18" s="198">
        <v>0</v>
      </c>
      <c r="AN18" s="198">
        <v>0</v>
      </c>
      <c r="AO18" s="198">
        <v>305.07</v>
      </c>
      <c r="AP18" s="198">
        <v>0</v>
      </c>
    </row>
    <row r="19" spans="1:42">
      <c r="A19" t="s">
        <v>61</v>
      </c>
      <c r="B19" s="198">
        <v>0</v>
      </c>
      <c r="C19" s="198">
        <v>18.91</v>
      </c>
      <c r="D19" s="198">
        <v>0.23</v>
      </c>
      <c r="E19" s="198">
        <v>0</v>
      </c>
      <c r="F19" s="198">
        <v>0</v>
      </c>
      <c r="G19" s="198">
        <v>0</v>
      </c>
      <c r="H19" s="198">
        <v>0</v>
      </c>
      <c r="I19" s="198">
        <v>7.94</v>
      </c>
      <c r="J19" s="198">
        <v>3.13</v>
      </c>
      <c r="K19" s="198">
        <v>14.6</v>
      </c>
      <c r="L19" s="198">
        <v>0.31</v>
      </c>
      <c r="M19" s="198">
        <v>1.68</v>
      </c>
      <c r="N19" s="198">
        <v>1.48</v>
      </c>
      <c r="O19" s="198">
        <v>2.09</v>
      </c>
      <c r="P19" s="198">
        <v>0.71</v>
      </c>
      <c r="Q19" s="198">
        <v>0.27</v>
      </c>
      <c r="R19" s="198">
        <v>0.27</v>
      </c>
      <c r="S19" s="198">
        <v>0.33</v>
      </c>
      <c r="T19" s="198">
        <v>0</v>
      </c>
      <c r="U19" s="198">
        <v>1.77</v>
      </c>
      <c r="V19" s="198">
        <v>0.18</v>
      </c>
      <c r="W19" s="198">
        <v>0.57999999999999996</v>
      </c>
      <c r="X19" s="198">
        <v>1.23</v>
      </c>
      <c r="Y19" s="198">
        <v>0</v>
      </c>
      <c r="Z19" s="198">
        <v>3.48</v>
      </c>
      <c r="AA19" s="198">
        <v>0.95</v>
      </c>
      <c r="AB19" s="198">
        <v>0</v>
      </c>
      <c r="AC19" s="198">
        <v>22.62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42.34</v>
      </c>
      <c r="AJ19" s="198">
        <v>0</v>
      </c>
      <c r="AK19" s="198">
        <v>1.54</v>
      </c>
      <c r="AL19" s="198">
        <v>0</v>
      </c>
      <c r="AM19" s="198">
        <v>0</v>
      </c>
      <c r="AN19" s="198">
        <v>0</v>
      </c>
      <c r="AO19" s="198">
        <v>305.07</v>
      </c>
      <c r="AP19" s="198">
        <v>0</v>
      </c>
    </row>
    <row r="20" spans="1:42">
      <c r="A20" t="s">
        <v>62</v>
      </c>
      <c r="B20" s="198">
        <v>0</v>
      </c>
      <c r="C20" s="198">
        <v>18.91</v>
      </c>
      <c r="D20" s="198">
        <v>0.23</v>
      </c>
      <c r="E20" s="198">
        <v>0</v>
      </c>
      <c r="F20" s="198">
        <v>0</v>
      </c>
      <c r="G20" s="198">
        <v>0</v>
      </c>
      <c r="H20" s="198">
        <v>0</v>
      </c>
      <c r="I20" s="198">
        <v>7.94</v>
      </c>
      <c r="J20" s="198">
        <v>3.13</v>
      </c>
      <c r="K20" s="198">
        <v>14.6</v>
      </c>
      <c r="L20" s="198">
        <v>0.31</v>
      </c>
      <c r="M20" s="198">
        <v>1.68</v>
      </c>
      <c r="N20" s="198">
        <v>1.48</v>
      </c>
      <c r="O20" s="198">
        <v>2.09</v>
      </c>
      <c r="P20" s="198">
        <v>0.71</v>
      </c>
      <c r="Q20" s="198">
        <v>0.27</v>
      </c>
      <c r="R20" s="198">
        <v>0.27</v>
      </c>
      <c r="S20" s="198">
        <v>0.33</v>
      </c>
      <c r="T20" s="198">
        <v>0</v>
      </c>
      <c r="U20" s="198">
        <v>1.77</v>
      </c>
      <c r="V20" s="198">
        <v>0.18</v>
      </c>
      <c r="W20" s="198">
        <v>0.57999999999999996</v>
      </c>
      <c r="X20" s="198">
        <v>1.23</v>
      </c>
      <c r="Y20" s="198">
        <v>0</v>
      </c>
      <c r="Z20" s="198">
        <v>3.48</v>
      </c>
      <c r="AA20" s="198">
        <v>0.95</v>
      </c>
      <c r="AB20" s="198">
        <v>0</v>
      </c>
      <c r="AC20" s="198">
        <v>22.62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42.34</v>
      </c>
      <c r="AJ20" s="198">
        <v>0</v>
      </c>
      <c r="AK20" s="198">
        <v>0.62</v>
      </c>
      <c r="AL20" s="198">
        <v>0</v>
      </c>
      <c r="AM20" s="198">
        <v>0</v>
      </c>
      <c r="AN20" s="198">
        <v>0</v>
      </c>
      <c r="AO20" s="198">
        <v>305.07</v>
      </c>
      <c r="AP20" s="198">
        <v>0</v>
      </c>
    </row>
    <row r="21" spans="1:42">
      <c r="A21" t="s">
        <v>63</v>
      </c>
      <c r="B21" s="198">
        <v>0</v>
      </c>
      <c r="C21" s="198">
        <v>18.91</v>
      </c>
      <c r="D21" s="198">
        <v>0.23</v>
      </c>
      <c r="E21" s="198">
        <v>0</v>
      </c>
      <c r="F21" s="198">
        <v>0</v>
      </c>
      <c r="G21" s="198">
        <v>0</v>
      </c>
      <c r="H21" s="198">
        <v>0</v>
      </c>
      <c r="I21" s="198">
        <v>7.94</v>
      </c>
      <c r="J21" s="198">
        <v>3.13</v>
      </c>
      <c r="K21" s="198">
        <v>14.6</v>
      </c>
      <c r="L21" s="198">
        <v>0.31</v>
      </c>
      <c r="M21" s="198">
        <v>1.68</v>
      </c>
      <c r="N21" s="198">
        <v>1.48</v>
      </c>
      <c r="O21" s="198">
        <v>2.09</v>
      </c>
      <c r="P21" s="198">
        <v>0.71</v>
      </c>
      <c r="Q21" s="198">
        <v>0.27</v>
      </c>
      <c r="R21" s="198">
        <v>0.27</v>
      </c>
      <c r="S21" s="198">
        <v>0.33</v>
      </c>
      <c r="T21" s="198">
        <v>0</v>
      </c>
      <c r="U21" s="198">
        <v>1.77</v>
      </c>
      <c r="V21" s="198">
        <v>0.18</v>
      </c>
      <c r="W21" s="198">
        <v>0.57999999999999996</v>
      </c>
      <c r="X21" s="198">
        <v>1.23</v>
      </c>
      <c r="Y21" s="198">
        <v>0</v>
      </c>
      <c r="Z21" s="198">
        <v>3.48</v>
      </c>
      <c r="AA21" s="198">
        <v>0.95</v>
      </c>
      <c r="AB21" s="198">
        <v>0</v>
      </c>
      <c r="AC21" s="198">
        <v>22.62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42.34</v>
      </c>
      <c r="AJ21" s="198">
        <v>0</v>
      </c>
      <c r="AK21" s="198">
        <v>1.24</v>
      </c>
      <c r="AL21" s="198">
        <v>0</v>
      </c>
      <c r="AM21" s="198">
        <v>0</v>
      </c>
      <c r="AN21" s="198">
        <v>0</v>
      </c>
      <c r="AO21" s="198">
        <v>305.07</v>
      </c>
      <c r="AP21" s="198">
        <v>0</v>
      </c>
    </row>
    <row r="22" spans="1:42">
      <c r="A22" t="s">
        <v>64</v>
      </c>
      <c r="B22" s="198">
        <v>0</v>
      </c>
      <c r="C22" s="198">
        <v>18.91</v>
      </c>
      <c r="D22" s="198">
        <v>0.23</v>
      </c>
      <c r="E22" s="198">
        <v>0</v>
      </c>
      <c r="F22" s="198">
        <v>0</v>
      </c>
      <c r="G22" s="198">
        <v>0</v>
      </c>
      <c r="H22" s="198">
        <v>0</v>
      </c>
      <c r="I22" s="198">
        <v>7.94</v>
      </c>
      <c r="J22" s="198">
        <v>3.13</v>
      </c>
      <c r="K22" s="198">
        <v>14.6</v>
      </c>
      <c r="L22" s="198">
        <v>0.31</v>
      </c>
      <c r="M22" s="198">
        <v>1.68</v>
      </c>
      <c r="N22" s="198">
        <v>1.48</v>
      </c>
      <c r="O22" s="198">
        <v>2.09</v>
      </c>
      <c r="P22" s="198">
        <v>0.71</v>
      </c>
      <c r="Q22" s="198">
        <v>0.27</v>
      </c>
      <c r="R22" s="198">
        <v>0.27</v>
      </c>
      <c r="S22" s="198">
        <v>0.33</v>
      </c>
      <c r="T22" s="198">
        <v>0</v>
      </c>
      <c r="U22" s="198">
        <v>1.77</v>
      </c>
      <c r="V22" s="198">
        <v>0.18</v>
      </c>
      <c r="W22" s="198">
        <v>0.57999999999999996</v>
      </c>
      <c r="X22" s="198">
        <v>1.23</v>
      </c>
      <c r="Y22" s="198">
        <v>0</v>
      </c>
      <c r="Z22" s="198">
        <v>3.48</v>
      </c>
      <c r="AA22" s="198">
        <v>0.95</v>
      </c>
      <c r="AB22" s="198">
        <v>0</v>
      </c>
      <c r="AC22" s="198">
        <v>22.62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42.34</v>
      </c>
      <c r="AJ22" s="198">
        <v>0</v>
      </c>
      <c r="AK22" s="198">
        <v>1.24</v>
      </c>
      <c r="AL22" s="198">
        <v>0</v>
      </c>
      <c r="AM22" s="198">
        <v>0</v>
      </c>
      <c r="AN22" s="198">
        <v>0</v>
      </c>
      <c r="AO22" s="198">
        <v>305.07</v>
      </c>
      <c r="AP22" s="198">
        <v>0</v>
      </c>
    </row>
    <row r="23" spans="1:42">
      <c r="A23" t="s">
        <v>65</v>
      </c>
      <c r="B23" s="198">
        <v>0</v>
      </c>
      <c r="C23" s="198">
        <v>18.91</v>
      </c>
      <c r="D23" s="198">
        <v>0.23</v>
      </c>
      <c r="E23" s="198">
        <v>0</v>
      </c>
      <c r="F23" s="198">
        <v>0</v>
      </c>
      <c r="G23" s="198">
        <v>0</v>
      </c>
      <c r="H23" s="198">
        <v>0</v>
      </c>
      <c r="I23" s="198">
        <v>7.94</v>
      </c>
      <c r="J23" s="198">
        <v>3.13</v>
      </c>
      <c r="K23" s="198">
        <v>14.6</v>
      </c>
      <c r="L23" s="198">
        <v>0.31</v>
      </c>
      <c r="M23" s="198">
        <v>1.72</v>
      </c>
      <c r="N23" s="198">
        <v>1.48</v>
      </c>
      <c r="O23" s="198">
        <v>2.09</v>
      </c>
      <c r="P23" s="198">
        <v>0.71</v>
      </c>
      <c r="Q23" s="198">
        <v>0.27</v>
      </c>
      <c r="R23" s="198">
        <v>0.27</v>
      </c>
      <c r="S23" s="198">
        <v>0.33</v>
      </c>
      <c r="T23" s="198">
        <v>0</v>
      </c>
      <c r="U23" s="198">
        <v>1.77</v>
      </c>
      <c r="V23" s="198">
        <v>0.18</v>
      </c>
      <c r="W23" s="198">
        <v>0.57999999999999996</v>
      </c>
      <c r="X23" s="198">
        <v>1.23</v>
      </c>
      <c r="Y23" s="198">
        <v>0</v>
      </c>
      <c r="Z23" s="198">
        <v>3.48</v>
      </c>
      <c r="AA23" s="198">
        <v>0.95</v>
      </c>
      <c r="AB23" s="198">
        <v>0</v>
      </c>
      <c r="AC23" s="198">
        <v>22.62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42.34</v>
      </c>
      <c r="AJ23" s="198">
        <v>0</v>
      </c>
      <c r="AK23" s="198">
        <v>1.24</v>
      </c>
      <c r="AL23" s="198">
        <v>0</v>
      </c>
      <c r="AM23" s="198">
        <v>0</v>
      </c>
      <c r="AN23" s="198">
        <v>0</v>
      </c>
      <c r="AO23" s="198">
        <v>305.07</v>
      </c>
      <c r="AP23" s="198">
        <v>0</v>
      </c>
    </row>
    <row r="24" spans="1:42">
      <c r="A24" t="s">
        <v>66</v>
      </c>
      <c r="B24" s="198">
        <v>0</v>
      </c>
      <c r="C24" s="198">
        <v>18.91</v>
      </c>
      <c r="D24" s="198">
        <v>0.23</v>
      </c>
      <c r="E24" s="198">
        <v>0</v>
      </c>
      <c r="F24" s="198">
        <v>0</v>
      </c>
      <c r="G24" s="198">
        <v>0</v>
      </c>
      <c r="H24" s="198">
        <v>0</v>
      </c>
      <c r="I24" s="198">
        <v>7.94</v>
      </c>
      <c r="J24" s="198">
        <v>3.13</v>
      </c>
      <c r="K24" s="198">
        <v>14.6</v>
      </c>
      <c r="L24" s="198">
        <v>0.31</v>
      </c>
      <c r="M24" s="198">
        <v>1.72</v>
      </c>
      <c r="N24" s="198">
        <v>1.48</v>
      </c>
      <c r="O24" s="198">
        <v>2.09</v>
      </c>
      <c r="P24" s="198">
        <v>0.71</v>
      </c>
      <c r="Q24" s="198">
        <v>0.27</v>
      </c>
      <c r="R24" s="198">
        <v>0.27</v>
      </c>
      <c r="S24" s="198">
        <v>0.33</v>
      </c>
      <c r="T24" s="198">
        <v>0</v>
      </c>
      <c r="U24" s="198">
        <v>1.77</v>
      </c>
      <c r="V24" s="198">
        <v>0.18</v>
      </c>
      <c r="W24" s="198">
        <v>0.57999999999999996</v>
      </c>
      <c r="X24" s="198">
        <v>1.23</v>
      </c>
      <c r="Y24" s="198">
        <v>0</v>
      </c>
      <c r="Z24" s="198">
        <v>3.48</v>
      </c>
      <c r="AA24" s="198">
        <v>0.95</v>
      </c>
      <c r="AB24" s="198">
        <v>0</v>
      </c>
      <c r="AC24" s="198">
        <v>22.62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42.34</v>
      </c>
      <c r="AJ24" s="198">
        <v>0</v>
      </c>
      <c r="AK24" s="198">
        <v>1.54</v>
      </c>
      <c r="AL24" s="198">
        <v>0</v>
      </c>
      <c r="AM24" s="198">
        <v>0</v>
      </c>
      <c r="AN24" s="198">
        <v>0</v>
      </c>
      <c r="AO24" s="198">
        <v>305.07</v>
      </c>
      <c r="AP24" s="198">
        <v>0</v>
      </c>
    </row>
    <row r="25" spans="1:42">
      <c r="A25" t="s">
        <v>67</v>
      </c>
      <c r="B25" s="198">
        <v>0</v>
      </c>
      <c r="C25" s="198">
        <v>18.91</v>
      </c>
      <c r="D25" s="198">
        <v>0.23</v>
      </c>
      <c r="E25" s="198">
        <v>0</v>
      </c>
      <c r="F25" s="198">
        <v>0</v>
      </c>
      <c r="G25" s="198">
        <v>0</v>
      </c>
      <c r="H25" s="198">
        <v>0</v>
      </c>
      <c r="I25" s="198">
        <v>7.94</v>
      </c>
      <c r="J25" s="198">
        <v>3.13</v>
      </c>
      <c r="K25" s="198">
        <v>14.6</v>
      </c>
      <c r="L25" s="198">
        <v>0.31</v>
      </c>
      <c r="M25" s="198">
        <v>1.72</v>
      </c>
      <c r="N25" s="198">
        <v>1.48</v>
      </c>
      <c r="O25" s="198">
        <v>2.09</v>
      </c>
      <c r="P25" s="198">
        <v>0.71</v>
      </c>
      <c r="Q25" s="198">
        <v>0.27</v>
      </c>
      <c r="R25" s="198">
        <v>0.27</v>
      </c>
      <c r="S25" s="198">
        <v>0.33</v>
      </c>
      <c r="T25" s="198">
        <v>0</v>
      </c>
      <c r="U25" s="198">
        <v>1.77</v>
      </c>
      <c r="V25" s="198">
        <v>0.18</v>
      </c>
      <c r="W25" s="198">
        <v>0.57999999999999996</v>
      </c>
      <c r="X25" s="198">
        <v>1.23</v>
      </c>
      <c r="Y25" s="198">
        <v>0</v>
      </c>
      <c r="Z25" s="198">
        <v>3.48</v>
      </c>
      <c r="AA25" s="198">
        <v>0.95</v>
      </c>
      <c r="AB25" s="198">
        <v>0</v>
      </c>
      <c r="AC25" s="198">
        <v>22.62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42.34</v>
      </c>
      <c r="AJ25" s="198">
        <v>0</v>
      </c>
      <c r="AK25" s="198">
        <v>1.54</v>
      </c>
      <c r="AL25" s="198">
        <v>0</v>
      </c>
      <c r="AM25" s="198">
        <v>0</v>
      </c>
      <c r="AN25" s="198">
        <v>0</v>
      </c>
      <c r="AO25" s="198">
        <v>305.07</v>
      </c>
      <c r="AP25" s="198">
        <v>0</v>
      </c>
    </row>
    <row r="26" spans="1:42">
      <c r="A26" t="s">
        <v>68</v>
      </c>
      <c r="B26" s="198">
        <v>0</v>
      </c>
      <c r="C26" s="198">
        <v>18.91</v>
      </c>
      <c r="D26" s="198">
        <v>0.23</v>
      </c>
      <c r="E26" s="198">
        <v>0</v>
      </c>
      <c r="F26" s="198">
        <v>0</v>
      </c>
      <c r="G26" s="198">
        <v>0</v>
      </c>
      <c r="H26" s="198">
        <v>0</v>
      </c>
      <c r="I26" s="198">
        <v>7.94</v>
      </c>
      <c r="J26" s="198">
        <v>3.13</v>
      </c>
      <c r="K26" s="198">
        <v>14.6</v>
      </c>
      <c r="L26" s="198">
        <v>0.31</v>
      </c>
      <c r="M26" s="198">
        <v>1.72</v>
      </c>
      <c r="N26" s="198">
        <v>1.48</v>
      </c>
      <c r="O26" s="198">
        <v>2.09</v>
      </c>
      <c r="P26" s="198">
        <v>0.71</v>
      </c>
      <c r="Q26" s="198">
        <v>0.27</v>
      </c>
      <c r="R26" s="198">
        <v>0.27</v>
      </c>
      <c r="S26" s="198">
        <v>0.33</v>
      </c>
      <c r="T26" s="198">
        <v>0</v>
      </c>
      <c r="U26" s="198">
        <v>1.77</v>
      </c>
      <c r="V26" s="198">
        <v>0.18</v>
      </c>
      <c r="W26" s="198">
        <v>0.57999999999999996</v>
      </c>
      <c r="X26" s="198">
        <v>1.23</v>
      </c>
      <c r="Y26" s="198">
        <v>0</v>
      </c>
      <c r="Z26" s="198">
        <v>3.48</v>
      </c>
      <c r="AA26" s="198">
        <v>0.95</v>
      </c>
      <c r="AB26" s="198">
        <v>0</v>
      </c>
      <c r="AC26" s="198">
        <v>22.62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42.34</v>
      </c>
      <c r="AJ26" s="198">
        <v>0</v>
      </c>
      <c r="AK26" s="198">
        <v>1.54</v>
      </c>
      <c r="AL26" s="198">
        <v>0</v>
      </c>
      <c r="AM26" s="198">
        <v>0</v>
      </c>
      <c r="AN26" s="198">
        <v>0</v>
      </c>
      <c r="AO26" s="198">
        <v>305.07</v>
      </c>
      <c r="AP26" s="198">
        <v>0</v>
      </c>
    </row>
    <row r="27" spans="1:42">
      <c r="A27" t="s">
        <v>69</v>
      </c>
      <c r="B27" s="198">
        <v>0</v>
      </c>
      <c r="C27" s="198">
        <v>18.91</v>
      </c>
      <c r="D27" s="198">
        <v>0.23</v>
      </c>
      <c r="E27" s="198">
        <v>0</v>
      </c>
      <c r="F27" s="198">
        <v>0</v>
      </c>
      <c r="G27" s="198">
        <v>0</v>
      </c>
      <c r="H27" s="198">
        <v>0</v>
      </c>
      <c r="I27" s="198">
        <v>8.91</v>
      </c>
      <c r="J27" s="198">
        <v>6.02</v>
      </c>
      <c r="K27" s="198">
        <v>14.6</v>
      </c>
      <c r="L27" s="198">
        <v>0.31</v>
      </c>
      <c r="M27" s="198">
        <v>1.72</v>
      </c>
      <c r="N27" s="198">
        <v>1.48</v>
      </c>
      <c r="O27" s="198">
        <v>2.09</v>
      </c>
      <c r="P27" s="198">
        <v>0.71</v>
      </c>
      <c r="Q27" s="198">
        <v>0.27</v>
      </c>
      <c r="R27" s="198">
        <v>0.27</v>
      </c>
      <c r="S27" s="198">
        <v>0.33</v>
      </c>
      <c r="T27" s="198">
        <v>0</v>
      </c>
      <c r="U27" s="198">
        <v>1.77</v>
      </c>
      <c r="V27" s="198">
        <v>0.18</v>
      </c>
      <c r="W27" s="198">
        <v>0.57999999999999996</v>
      </c>
      <c r="X27" s="198">
        <v>1.23</v>
      </c>
      <c r="Y27" s="198">
        <v>0</v>
      </c>
      <c r="Z27" s="198">
        <v>3.48</v>
      </c>
      <c r="AA27" s="198">
        <v>0.95</v>
      </c>
      <c r="AB27" s="198">
        <v>0</v>
      </c>
      <c r="AC27" s="198">
        <v>21.97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42.34</v>
      </c>
      <c r="AJ27" s="198">
        <v>0</v>
      </c>
      <c r="AK27" s="198">
        <v>1.54</v>
      </c>
      <c r="AL27" s="198">
        <v>0</v>
      </c>
      <c r="AM27" s="198">
        <v>0</v>
      </c>
      <c r="AN27" s="198">
        <v>0</v>
      </c>
      <c r="AO27" s="198">
        <v>305.07</v>
      </c>
      <c r="AP27" s="198">
        <v>0</v>
      </c>
    </row>
    <row r="28" spans="1:42">
      <c r="A28" t="s">
        <v>70</v>
      </c>
      <c r="B28" s="198">
        <v>0</v>
      </c>
      <c r="C28" s="198">
        <v>18.91</v>
      </c>
      <c r="D28" s="198">
        <v>0.23</v>
      </c>
      <c r="E28" s="198">
        <v>0</v>
      </c>
      <c r="F28" s="198">
        <v>0</v>
      </c>
      <c r="G28" s="198">
        <v>0</v>
      </c>
      <c r="H28" s="198">
        <v>0</v>
      </c>
      <c r="I28" s="198">
        <v>8.91</v>
      </c>
      <c r="J28" s="198">
        <v>6.02</v>
      </c>
      <c r="K28" s="198">
        <v>14.6</v>
      </c>
      <c r="L28" s="198">
        <v>0.31</v>
      </c>
      <c r="M28" s="198">
        <v>1.72</v>
      </c>
      <c r="N28" s="198">
        <v>1.48</v>
      </c>
      <c r="O28" s="198">
        <v>2.09</v>
      </c>
      <c r="P28" s="198">
        <v>0.71</v>
      </c>
      <c r="Q28" s="198">
        <v>0.27</v>
      </c>
      <c r="R28" s="198">
        <v>0.27</v>
      </c>
      <c r="S28" s="198">
        <v>0.33</v>
      </c>
      <c r="T28" s="198">
        <v>0</v>
      </c>
      <c r="U28" s="198">
        <v>1.77</v>
      </c>
      <c r="V28" s="198">
        <v>0.18</v>
      </c>
      <c r="W28" s="198">
        <v>0.57999999999999996</v>
      </c>
      <c r="X28" s="198">
        <v>1.23</v>
      </c>
      <c r="Y28" s="198">
        <v>0</v>
      </c>
      <c r="Z28" s="198">
        <v>3.48</v>
      </c>
      <c r="AA28" s="198">
        <v>0.95</v>
      </c>
      <c r="AB28" s="198">
        <v>0</v>
      </c>
      <c r="AC28" s="198">
        <v>21.97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42.34</v>
      </c>
      <c r="AJ28" s="198">
        <v>0</v>
      </c>
      <c r="AK28" s="198">
        <v>1.54</v>
      </c>
      <c r="AL28" s="198">
        <v>0</v>
      </c>
      <c r="AM28" s="198">
        <v>0</v>
      </c>
      <c r="AN28" s="198">
        <v>0</v>
      </c>
      <c r="AO28" s="198">
        <v>305.07</v>
      </c>
      <c r="AP28" s="198">
        <v>0</v>
      </c>
    </row>
    <row r="29" spans="1:42">
      <c r="A29" t="s">
        <v>71</v>
      </c>
      <c r="B29" s="198">
        <v>0</v>
      </c>
      <c r="C29" s="198">
        <v>18.91</v>
      </c>
      <c r="D29" s="198">
        <v>0.23</v>
      </c>
      <c r="E29" s="198">
        <v>0</v>
      </c>
      <c r="F29" s="198">
        <v>0</v>
      </c>
      <c r="G29" s="198">
        <v>0</v>
      </c>
      <c r="H29" s="198">
        <v>0</v>
      </c>
      <c r="I29" s="198">
        <v>8.91</v>
      </c>
      <c r="J29" s="198">
        <v>6.02</v>
      </c>
      <c r="K29" s="198">
        <v>14.6</v>
      </c>
      <c r="L29" s="198">
        <v>0.31</v>
      </c>
      <c r="M29" s="198">
        <v>1.72</v>
      </c>
      <c r="N29" s="198">
        <v>1.48</v>
      </c>
      <c r="O29" s="198">
        <v>2.09</v>
      </c>
      <c r="P29" s="198">
        <v>0.71</v>
      </c>
      <c r="Q29" s="198">
        <v>0.27</v>
      </c>
      <c r="R29" s="198">
        <v>0.27</v>
      </c>
      <c r="S29" s="198">
        <v>0.33</v>
      </c>
      <c r="T29" s="198">
        <v>0</v>
      </c>
      <c r="U29" s="198">
        <v>1.77</v>
      </c>
      <c r="V29" s="198">
        <v>0.18</v>
      </c>
      <c r="W29" s="198">
        <v>0.57999999999999996</v>
      </c>
      <c r="X29" s="198">
        <v>1.23</v>
      </c>
      <c r="Y29" s="198">
        <v>0</v>
      </c>
      <c r="Z29" s="198">
        <v>3.48</v>
      </c>
      <c r="AA29" s="198">
        <v>0.95</v>
      </c>
      <c r="AB29" s="198">
        <v>0</v>
      </c>
      <c r="AC29" s="198">
        <v>21.97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42.34</v>
      </c>
      <c r="AJ29" s="198">
        <v>0</v>
      </c>
      <c r="AK29" s="198">
        <v>1.54</v>
      </c>
      <c r="AL29" s="198">
        <v>0</v>
      </c>
      <c r="AM29" s="198">
        <v>0</v>
      </c>
      <c r="AN29" s="198">
        <v>0</v>
      </c>
      <c r="AO29" s="198">
        <v>305.07</v>
      </c>
      <c r="AP29" s="198">
        <v>0</v>
      </c>
    </row>
    <row r="30" spans="1:42">
      <c r="A30" t="s">
        <v>72</v>
      </c>
      <c r="B30" s="198">
        <v>0</v>
      </c>
      <c r="C30" s="198">
        <v>18.91</v>
      </c>
      <c r="D30" s="198">
        <v>0.23</v>
      </c>
      <c r="E30" s="198">
        <v>0</v>
      </c>
      <c r="F30" s="198">
        <v>0</v>
      </c>
      <c r="G30" s="198">
        <v>0</v>
      </c>
      <c r="H30" s="198">
        <v>0</v>
      </c>
      <c r="I30" s="198">
        <v>8.91</v>
      </c>
      <c r="J30" s="198">
        <v>6.02</v>
      </c>
      <c r="K30" s="198">
        <v>14.6</v>
      </c>
      <c r="L30" s="198">
        <v>0.31</v>
      </c>
      <c r="M30" s="198">
        <v>1.72</v>
      </c>
      <c r="N30" s="198">
        <v>1.48</v>
      </c>
      <c r="O30" s="198">
        <v>2.09</v>
      </c>
      <c r="P30" s="198">
        <v>0.71</v>
      </c>
      <c r="Q30" s="198">
        <v>0.27</v>
      </c>
      <c r="R30" s="198">
        <v>0.27</v>
      </c>
      <c r="S30" s="198">
        <v>0.33</v>
      </c>
      <c r="T30" s="198">
        <v>0</v>
      </c>
      <c r="U30" s="198">
        <v>1.77</v>
      </c>
      <c r="V30" s="198">
        <v>0.18</v>
      </c>
      <c r="W30" s="198">
        <v>0.57999999999999996</v>
      </c>
      <c r="X30" s="198">
        <v>1.23</v>
      </c>
      <c r="Y30" s="198">
        <v>0</v>
      </c>
      <c r="Z30" s="198">
        <v>3.48</v>
      </c>
      <c r="AA30" s="198">
        <v>0.95</v>
      </c>
      <c r="AB30" s="198">
        <v>0</v>
      </c>
      <c r="AC30" s="198">
        <v>21.97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42.34</v>
      </c>
      <c r="AJ30" s="198">
        <v>0</v>
      </c>
      <c r="AK30" s="198">
        <v>19.62</v>
      </c>
      <c r="AL30" s="198">
        <v>0</v>
      </c>
      <c r="AM30" s="198">
        <v>0</v>
      </c>
      <c r="AN30" s="198">
        <v>0</v>
      </c>
      <c r="AO30" s="198">
        <v>305.07</v>
      </c>
      <c r="AP30" s="198">
        <v>0</v>
      </c>
    </row>
    <row r="31" spans="1:42">
      <c r="A31" t="s">
        <v>73</v>
      </c>
      <c r="B31" s="198">
        <v>0</v>
      </c>
      <c r="C31" s="198">
        <v>18.91</v>
      </c>
      <c r="D31" s="198">
        <v>0.23</v>
      </c>
      <c r="E31" s="198">
        <v>0</v>
      </c>
      <c r="F31" s="198">
        <v>0</v>
      </c>
      <c r="G31" s="198">
        <v>0</v>
      </c>
      <c r="H31" s="198">
        <v>0</v>
      </c>
      <c r="I31" s="198">
        <v>8.91</v>
      </c>
      <c r="J31" s="198">
        <v>6.02</v>
      </c>
      <c r="K31" s="198">
        <v>14.6</v>
      </c>
      <c r="L31" s="198">
        <v>0.31</v>
      </c>
      <c r="M31" s="198">
        <v>1.72</v>
      </c>
      <c r="N31" s="198">
        <v>1.48</v>
      </c>
      <c r="O31" s="198">
        <v>2.09</v>
      </c>
      <c r="P31" s="198">
        <v>0.71</v>
      </c>
      <c r="Q31" s="198">
        <v>0.27</v>
      </c>
      <c r="R31" s="198">
        <v>0.27</v>
      </c>
      <c r="S31" s="198">
        <v>0.33</v>
      </c>
      <c r="T31" s="198">
        <v>0</v>
      </c>
      <c r="U31" s="198">
        <v>1.77</v>
      </c>
      <c r="V31" s="198">
        <v>0.18</v>
      </c>
      <c r="W31" s="198">
        <v>0.57999999999999996</v>
      </c>
      <c r="X31" s="198">
        <v>1.23</v>
      </c>
      <c r="Y31" s="198">
        <v>0</v>
      </c>
      <c r="Z31" s="198">
        <v>3.48</v>
      </c>
      <c r="AA31" s="198">
        <v>0.95</v>
      </c>
      <c r="AB31" s="198">
        <v>0</v>
      </c>
      <c r="AC31" s="198">
        <v>21.97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42.34</v>
      </c>
      <c r="AJ31" s="198">
        <v>0</v>
      </c>
      <c r="AK31" s="198">
        <v>1.54</v>
      </c>
      <c r="AL31" s="198">
        <v>0</v>
      </c>
      <c r="AM31" s="198">
        <v>0</v>
      </c>
      <c r="AN31" s="198">
        <v>0</v>
      </c>
      <c r="AO31" s="198">
        <v>305.07</v>
      </c>
      <c r="AP31" s="198">
        <v>0</v>
      </c>
    </row>
    <row r="32" spans="1:42">
      <c r="A32" t="s">
        <v>74</v>
      </c>
      <c r="B32" s="198">
        <v>0</v>
      </c>
      <c r="C32" s="198">
        <v>18.91</v>
      </c>
      <c r="D32" s="198">
        <v>0.23</v>
      </c>
      <c r="E32" s="198">
        <v>0</v>
      </c>
      <c r="F32" s="198">
        <v>0</v>
      </c>
      <c r="G32" s="198">
        <v>0</v>
      </c>
      <c r="H32" s="198">
        <v>0</v>
      </c>
      <c r="I32" s="198">
        <v>8.91</v>
      </c>
      <c r="J32" s="198">
        <v>6.02</v>
      </c>
      <c r="K32" s="198">
        <v>14.6</v>
      </c>
      <c r="L32" s="198">
        <v>0.31</v>
      </c>
      <c r="M32" s="198">
        <v>1.72</v>
      </c>
      <c r="N32" s="198">
        <v>1.48</v>
      </c>
      <c r="O32" s="198">
        <v>2.09</v>
      </c>
      <c r="P32" s="198">
        <v>0.71</v>
      </c>
      <c r="Q32" s="198">
        <v>0.27</v>
      </c>
      <c r="R32" s="198">
        <v>0.27</v>
      </c>
      <c r="S32" s="198">
        <v>0.33</v>
      </c>
      <c r="T32" s="198">
        <v>0</v>
      </c>
      <c r="U32" s="198">
        <v>1.77</v>
      </c>
      <c r="V32" s="198">
        <v>0.18</v>
      </c>
      <c r="W32" s="198">
        <v>0.57999999999999996</v>
      </c>
      <c r="X32" s="198">
        <v>1.23</v>
      </c>
      <c r="Y32" s="198">
        <v>0</v>
      </c>
      <c r="Z32" s="198">
        <v>3.48</v>
      </c>
      <c r="AA32" s="198">
        <v>0.95</v>
      </c>
      <c r="AB32" s="198">
        <v>0</v>
      </c>
      <c r="AC32" s="198">
        <v>21.97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42.34</v>
      </c>
      <c r="AJ32" s="198">
        <v>0</v>
      </c>
      <c r="AK32" s="198">
        <v>1.54</v>
      </c>
      <c r="AL32" s="198">
        <v>0</v>
      </c>
      <c r="AM32" s="198">
        <v>0</v>
      </c>
      <c r="AN32" s="198">
        <v>0</v>
      </c>
      <c r="AO32" s="198">
        <v>305.07</v>
      </c>
      <c r="AP32" s="198">
        <v>0</v>
      </c>
    </row>
    <row r="33" spans="1:42">
      <c r="A33" t="s">
        <v>75</v>
      </c>
      <c r="B33" s="198">
        <v>0</v>
      </c>
      <c r="C33" s="198">
        <v>18.91</v>
      </c>
      <c r="D33" s="198">
        <v>0.23</v>
      </c>
      <c r="E33" s="198">
        <v>0</v>
      </c>
      <c r="F33" s="198">
        <v>0</v>
      </c>
      <c r="G33" s="198">
        <v>0</v>
      </c>
      <c r="H33" s="198">
        <v>0</v>
      </c>
      <c r="I33" s="198">
        <v>8.91</v>
      </c>
      <c r="J33" s="198">
        <v>6.02</v>
      </c>
      <c r="K33" s="198">
        <v>14.6</v>
      </c>
      <c r="L33" s="198">
        <v>0.31</v>
      </c>
      <c r="M33" s="198">
        <v>1.72</v>
      </c>
      <c r="N33" s="198">
        <v>1.48</v>
      </c>
      <c r="O33" s="198">
        <v>2.09</v>
      </c>
      <c r="P33" s="198">
        <v>0.71</v>
      </c>
      <c r="Q33" s="198">
        <v>0.27</v>
      </c>
      <c r="R33" s="198">
        <v>0.27</v>
      </c>
      <c r="S33" s="198">
        <v>0.33</v>
      </c>
      <c r="T33" s="198">
        <v>0</v>
      </c>
      <c r="U33" s="198">
        <v>1.77</v>
      </c>
      <c r="V33" s="198">
        <v>0.18</v>
      </c>
      <c r="W33" s="198">
        <v>0.57999999999999996</v>
      </c>
      <c r="X33" s="198">
        <v>1.23</v>
      </c>
      <c r="Y33" s="198">
        <v>0</v>
      </c>
      <c r="Z33" s="198">
        <v>3.48</v>
      </c>
      <c r="AA33" s="198">
        <v>0.95</v>
      </c>
      <c r="AB33" s="198">
        <v>0</v>
      </c>
      <c r="AC33" s="198">
        <v>21.97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42.34</v>
      </c>
      <c r="AJ33" s="198">
        <v>0</v>
      </c>
      <c r="AK33" s="198">
        <v>1.54</v>
      </c>
      <c r="AL33" s="198">
        <v>0</v>
      </c>
      <c r="AM33" s="198">
        <v>0</v>
      </c>
      <c r="AN33" s="198">
        <v>0</v>
      </c>
      <c r="AO33" s="198">
        <v>305.07</v>
      </c>
      <c r="AP33" s="198">
        <v>0</v>
      </c>
    </row>
    <row r="34" spans="1:42">
      <c r="A34" t="s">
        <v>76</v>
      </c>
      <c r="B34" s="198">
        <v>0</v>
      </c>
      <c r="C34" s="198">
        <v>18.91</v>
      </c>
      <c r="D34" s="198">
        <v>0.23</v>
      </c>
      <c r="E34" s="198">
        <v>0</v>
      </c>
      <c r="F34" s="198">
        <v>0</v>
      </c>
      <c r="G34" s="198">
        <v>0</v>
      </c>
      <c r="H34" s="198">
        <v>0</v>
      </c>
      <c r="I34" s="198">
        <v>8.91</v>
      </c>
      <c r="J34" s="198">
        <v>6.02</v>
      </c>
      <c r="K34" s="198">
        <v>14.6</v>
      </c>
      <c r="L34" s="198">
        <v>0.31</v>
      </c>
      <c r="M34" s="198">
        <v>1.72</v>
      </c>
      <c r="N34" s="198">
        <v>1.48</v>
      </c>
      <c r="O34" s="198">
        <v>2.09</v>
      </c>
      <c r="P34" s="198">
        <v>0.71</v>
      </c>
      <c r="Q34" s="198">
        <v>0.27</v>
      </c>
      <c r="R34" s="198">
        <v>0.27</v>
      </c>
      <c r="S34" s="198">
        <v>0.33</v>
      </c>
      <c r="T34" s="198">
        <v>0</v>
      </c>
      <c r="U34" s="198">
        <v>1.77</v>
      </c>
      <c r="V34" s="198">
        <v>0.18</v>
      </c>
      <c r="W34" s="198">
        <v>0.57999999999999996</v>
      </c>
      <c r="X34" s="198">
        <v>1.23</v>
      </c>
      <c r="Y34" s="198">
        <v>0</v>
      </c>
      <c r="Z34" s="198">
        <v>3.48</v>
      </c>
      <c r="AA34" s="198">
        <v>0.95</v>
      </c>
      <c r="AB34" s="198">
        <v>0</v>
      </c>
      <c r="AC34" s="198">
        <v>21.97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42.34</v>
      </c>
      <c r="AJ34" s="198">
        <v>0</v>
      </c>
      <c r="AK34" s="198">
        <v>1.54</v>
      </c>
      <c r="AL34" s="198">
        <v>0</v>
      </c>
      <c r="AM34" s="198">
        <v>0</v>
      </c>
      <c r="AN34" s="198">
        <v>0</v>
      </c>
      <c r="AO34" s="198">
        <v>305.07</v>
      </c>
      <c r="AP34" s="198">
        <v>0</v>
      </c>
    </row>
    <row r="35" spans="1:42">
      <c r="A35" t="s">
        <v>77</v>
      </c>
      <c r="B35" s="198">
        <v>0</v>
      </c>
      <c r="C35" s="198">
        <v>17.760000000000002</v>
      </c>
      <c r="D35" s="198">
        <v>0.23</v>
      </c>
      <c r="E35" s="198">
        <v>0</v>
      </c>
      <c r="F35" s="198">
        <v>16.22</v>
      </c>
      <c r="G35" s="198">
        <v>0</v>
      </c>
      <c r="H35" s="198">
        <v>0</v>
      </c>
      <c r="I35" s="198">
        <v>8.91</v>
      </c>
      <c r="J35" s="198">
        <v>6.02</v>
      </c>
      <c r="K35" s="198">
        <v>14.6</v>
      </c>
      <c r="L35" s="198">
        <v>11.04</v>
      </c>
      <c r="M35" s="198">
        <v>1.72</v>
      </c>
      <c r="N35" s="198">
        <v>1.48</v>
      </c>
      <c r="O35" s="198">
        <v>2.09</v>
      </c>
      <c r="P35" s="198">
        <v>0.71</v>
      </c>
      <c r="Q35" s="198">
        <v>0.27</v>
      </c>
      <c r="R35" s="198">
        <v>0.27</v>
      </c>
      <c r="S35" s="198">
        <v>0.33</v>
      </c>
      <c r="T35" s="198">
        <v>0</v>
      </c>
      <c r="U35" s="198">
        <v>1.77</v>
      </c>
      <c r="V35" s="198">
        <v>0.18</v>
      </c>
      <c r="W35" s="198">
        <v>0.57999999999999996</v>
      </c>
      <c r="X35" s="198">
        <v>1.23</v>
      </c>
      <c r="Y35" s="198">
        <v>0</v>
      </c>
      <c r="Z35" s="198">
        <v>3.48</v>
      </c>
      <c r="AA35" s="198">
        <v>0.95</v>
      </c>
      <c r="AB35" s="198">
        <v>0</v>
      </c>
      <c r="AC35" s="198">
        <v>21.97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42.34</v>
      </c>
      <c r="AJ35" s="198">
        <v>0</v>
      </c>
      <c r="AK35" s="198">
        <v>23.62</v>
      </c>
      <c r="AL35" s="198">
        <v>0</v>
      </c>
      <c r="AM35" s="198">
        <v>0</v>
      </c>
      <c r="AN35" s="198">
        <v>0</v>
      </c>
      <c r="AO35" s="198">
        <v>305.07</v>
      </c>
      <c r="AP35" s="198">
        <v>0</v>
      </c>
    </row>
    <row r="36" spans="1:42">
      <c r="A36" t="s">
        <v>78</v>
      </c>
      <c r="B36" s="198">
        <v>0</v>
      </c>
      <c r="C36" s="198">
        <v>17.760000000000002</v>
      </c>
      <c r="D36" s="198">
        <v>0.23</v>
      </c>
      <c r="E36" s="198">
        <v>0</v>
      </c>
      <c r="F36" s="198">
        <v>16.22</v>
      </c>
      <c r="G36" s="198">
        <v>0</v>
      </c>
      <c r="H36" s="198">
        <v>0</v>
      </c>
      <c r="I36" s="198">
        <v>8.91</v>
      </c>
      <c r="J36" s="198">
        <v>6.02</v>
      </c>
      <c r="K36" s="198">
        <v>14.6</v>
      </c>
      <c r="L36" s="198">
        <v>11.04</v>
      </c>
      <c r="M36" s="198">
        <v>1.72</v>
      </c>
      <c r="N36" s="198">
        <v>1.48</v>
      </c>
      <c r="O36" s="198">
        <v>2.09</v>
      </c>
      <c r="P36" s="198">
        <v>0.71</v>
      </c>
      <c r="Q36" s="198">
        <v>0.27</v>
      </c>
      <c r="R36" s="198">
        <v>0.27</v>
      </c>
      <c r="S36" s="198">
        <v>0.33</v>
      </c>
      <c r="T36" s="198">
        <v>0</v>
      </c>
      <c r="U36" s="198">
        <v>1.77</v>
      </c>
      <c r="V36" s="198">
        <v>0.18</v>
      </c>
      <c r="W36" s="198">
        <v>0.57999999999999996</v>
      </c>
      <c r="X36" s="198">
        <v>1.23</v>
      </c>
      <c r="Y36" s="198">
        <v>0</v>
      </c>
      <c r="Z36" s="198">
        <v>3.48</v>
      </c>
      <c r="AA36" s="198">
        <v>0.95</v>
      </c>
      <c r="AB36" s="198">
        <v>0</v>
      </c>
      <c r="AC36" s="198">
        <v>21.97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42.34</v>
      </c>
      <c r="AJ36" s="198">
        <v>0</v>
      </c>
      <c r="AK36" s="198">
        <v>23.62</v>
      </c>
      <c r="AL36" s="198">
        <v>0</v>
      </c>
      <c r="AM36" s="198">
        <v>0</v>
      </c>
      <c r="AN36" s="198">
        <v>0</v>
      </c>
      <c r="AO36" s="198">
        <v>305.07</v>
      </c>
      <c r="AP36" s="198">
        <v>0</v>
      </c>
    </row>
    <row r="37" spans="1:42">
      <c r="A37" t="s">
        <v>79</v>
      </c>
      <c r="B37" s="198">
        <v>0</v>
      </c>
      <c r="C37" s="198">
        <v>17.760000000000002</v>
      </c>
      <c r="D37" s="198">
        <v>0.23</v>
      </c>
      <c r="E37" s="198">
        <v>0</v>
      </c>
      <c r="F37" s="198">
        <v>16.22</v>
      </c>
      <c r="G37" s="198">
        <v>0</v>
      </c>
      <c r="H37" s="198">
        <v>0</v>
      </c>
      <c r="I37" s="198">
        <v>8.91</v>
      </c>
      <c r="J37" s="198">
        <v>6.02</v>
      </c>
      <c r="K37" s="198">
        <v>14.6</v>
      </c>
      <c r="L37" s="198">
        <v>0.31</v>
      </c>
      <c r="M37" s="198">
        <v>1.72</v>
      </c>
      <c r="N37" s="198">
        <v>1.48</v>
      </c>
      <c r="O37" s="198">
        <v>2.09</v>
      </c>
      <c r="P37" s="198">
        <v>0.71</v>
      </c>
      <c r="Q37" s="198">
        <v>0.27</v>
      </c>
      <c r="R37" s="198">
        <v>0.27</v>
      </c>
      <c r="S37" s="198">
        <v>0.33</v>
      </c>
      <c r="T37" s="198">
        <v>0</v>
      </c>
      <c r="U37" s="198">
        <v>1.77</v>
      </c>
      <c r="V37" s="198">
        <v>0.18</v>
      </c>
      <c r="W37" s="198">
        <v>0.57999999999999996</v>
      </c>
      <c r="X37" s="198">
        <v>1.23</v>
      </c>
      <c r="Y37" s="198">
        <v>0</v>
      </c>
      <c r="Z37" s="198">
        <v>3.48</v>
      </c>
      <c r="AA37" s="198">
        <v>0.95</v>
      </c>
      <c r="AB37" s="198">
        <v>0</v>
      </c>
      <c r="AC37" s="198">
        <v>21.97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42.34</v>
      </c>
      <c r="AJ37" s="198">
        <v>0</v>
      </c>
      <c r="AK37" s="198">
        <v>1.54</v>
      </c>
      <c r="AL37" s="198">
        <v>0</v>
      </c>
      <c r="AM37" s="198">
        <v>0</v>
      </c>
      <c r="AN37" s="198">
        <v>0</v>
      </c>
      <c r="AO37" s="198">
        <v>305.07</v>
      </c>
      <c r="AP37" s="198">
        <v>0</v>
      </c>
    </row>
    <row r="38" spans="1:42">
      <c r="A38" t="s">
        <v>80</v>
      </c>
      <c r="B38" s="198">
        <v>0</v>
      </c>
      <c r="C38" s="198">
        <v>17.760000000000002</v>
      </c>
      <c r="D38" s="198">
        <v>0.23</v>
      </c>
      <c r="E38" s="198">
        <v>0</v>
      </c>
      <c r="F38" s="198">
        <v>16.22</v>
      </c>
      <c r="G38" s="198">
        <v>0</v>
      </c>
      <c r="H38" s="198">
        <v>0</v>
      </c>
      <c r="I38" s="198">
        <v>8.91</v>
      </c>
      <c r="J38" s="198">
        <v>6.02</v>
      </c>
      <c r="K38" s="198">
        <v>14.6</v>
      </c>
      <c r="L38" s="198">
        <v>0.31</v>
      </c>
      <c r="M38" s="198">
        <v>1.72</v>
      </c>
      <c r="N38" s="198">
        <v>1.48</v>
      </c>
      <c r="O38" s="198">
        <v>2.09</v>
      </c>
      <c r="P38" s="198">
        <v>0.71</v>
      </c>
      <c r="Q38" s="198">
        <v>0.27</v>
      </c>
      <c r="R38" s="198">
        <v>0.27</v>
      </c>
      <c r="S38" s="198">
        <v>0.33</v>
      </c>
      <c r="T38" s="198">
        <v>0</v>
      </c>
      <c r="U38" s="198">
        <v>1.77</v>
      </c>
      <c r="V38" s="198">
        <v>0.18</v>
      </c>
      <c r="W38" s="198">
        <v>0.57999999999999996</v>
      </c>
      <c r="X38" s="198">
        <v>1.23</v>
      </c>
      <c r="Y38" s="198">
        <v>0</v>
      </c>
      <c r="Z38" s="198">
        <v>3.48</v>
      </c>
      <c r="AA38" s="198">
        <v>0.95</v>
      </c>
      <c r="AB38" s="198">
        <v>0</v>
      </c>
      <c r="AC38" s="198">
        <v>21.97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42.34</v>
      </c>
      <c r="AJ38" s="198">
        <v>0</v>
      </c>
      <c r="AK38" s="198">
        <v>1.54</v>
      </c>
      <c r="AL38" s="198">
        <v>0</v>
      </c>
      <c r="AM38" s="198">
        <v>0</v>
      </c>
      <c r="AN38" s="198">
        <v>0</v>
      </c>
      <c r="AO38" s="198">
        <v>305.07</v>
      </c>
      <c r="AP38" s="198">
        <v>0</v>
      </c>
    </row>
    <row r="39" spans="1:42">
      <c r="A39" t="s">
        <v>81</v>
      </c>
      <c r="B39" s="198">
        <v>0</v>
      </c>
      <c r="C39" s="198">
        <v>17.760000000000002</v>
      </c>
      <c r="D39" s="198">
        <v>0.23</v>
      </c>
      <c r="E39" s="198">
        <v>0</v>
      </c>
      <c r="F39" s="198">
        <v>16.22</v>
      </c>
      <c r="G39" s="198">
        <v>0</v>
      </c>
      <c r="H39" s="198">
        <v>0</v>
      </c>
      <c r="I39" s="198">
        <v>8.91</v>
      </c>
      <c r="J39" s="198">
        <v>6.02</v>
      </c>
      <c r="K39" s="198">
        <v>14.6</v>
      </c>
      <c r="L39" s="198">
        <v>0.31</v>
      </c>
      <c r="M39" s="198">
        <v>1.72</v>
      </c>
      <c r="N39" s="198">
        <v>1.48</v>
      </c>
      <c r="O39" s="198">
        <v>2.09</v>
      </c>
      <c r="P39" s="198">
        <v>0.71</v>
      </c>
      <c r="Q39" s="198">
        <v>0.27</v>
      </c>
      <c r="R39" s="198">
        <v>0.27</v>
      </c>
      <c r="S39" s="198">
        <v>0.33</v>
      </c>
      <c r="T39" s="198">
        <v>0</v>
      </c>
      <c r="U39" s="198">
        <v>1.77</v>
      </c>
      <c r="V39" s="198">
        <v>0.18</v>
      </c>
      <c r="W39" s="198">
        <v>0.57999999999999996</v>
      </c>
      <c r="X39" s="198">
        <v>1.23</v>
      </c>
      <c r="Y39" s="198">
        <v>0</v>
      </c>
      <c r="Z39" s="198">
        <v>3.48</v>
      </c>
      <c r="AA39" s="198">
        <v>0.95</v>
      </c>
      <c r="AB39" s="198">
        <v>0</v>
      </c>
      <c r="AC39" s="198">
        <v>21.97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42.34</v>
      </c>
      <c r="AJ39" s="198">
        <v>0</v>
      </c>
      <c r="AK39" s="198">
        <v>1.54</v>
      </c>
      <c r="AL39" s="198">
        <v>0</v>
      </c>
      <c r="AM39" s="198">
        <v>0</v>
      </c>
      <c r="AN39" s="198">
        <v>0</v>
      </c>
      <c r="AO39" s="198">
        <v>305.07</v>
      </c>
      <c r="AP39" s="198">
        <v>0</v>
      </c>
    </row>
    <row r="40" spans="1:42">
      <c r="A40" t="s">
        <v>82</v>
      </c>
      <c r="B40" s="198">
        <v>0</v>
      </c>
      <c r="C40" s="198">
        <v>17.760000000000002</v>
      </c>
      <c r="D40" s="198">
        <v>0.23</v>
      </c>
      <c r="E40" s="198">
        <v>0</v>
      </c>
      <c r="F40" s="198">
        <v>16.22</v>
      </c>
      <c r="G40" s="198">
        <v>0</v>
      </c>
      <c r="H40" s="198">
        <v>0</v>
      </c>
      <c r="I40" s="198">
        <v>8.91</v>
      </c>
      <c r="J40" s="198">
        <v>6.02</v>
      </c>
      <c r="K40" s="198">
        <v>14.6</v>
      </c>
      <c r="L40" s="198">
        <v>0.31</v>
      </c>
      <c r="M40" s="198">
        <v>1.72</v>
      </c>
      <c r="N40" s="198">
        <v>1.48</v>
      </c>
      <c r="O40" s="198">
        <v>2.09</v>
      </c>
      <c r="P40" s="198">
        <v>0.71</v>
      </c>
      <c r="Q40" s="198">
        <v>0.27</v>
      </c>
      <c r="R40" s="198">
        <v>0.27</v>
      </c>
      <c r="S40" s="198">
        <v>0.33</v>
      </c>
      <c r="T40" s="198">
        <v>0</v>
      </c>
      <c r="U40" s="198">
        <v>1.77</v>
      </c>
      <c r="V40" s="198">
        <v>0.18</v>
      </c>
      <c r="W40" s="198">
        <v>0.57999999999999996</v>
      </c>
      <c r="X40" s="198">
        <v>1.23</v>
      </c>
      <c r="Y40" s="198">
        <v>0</v>
      </c>
      <c r="Z40" s="198">
        <v>3.48</v>
      </c>
      <c r="AA40" s="198">
        <v>0.95</v>
      </c>
      <c r="AB40" s="198">
        <v>0</v>
      </c>
      <c r="AC40" s="198">
        <v>21.97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42.34</v>
      </c>
      <c r="AJ40" s="198">
        <v>0</v>
      </c>
      <c r="AK40" s="198">
        <v>1.54</v>
      </c>
      <c r="AL40" s="198">
        <v>0</v>
      </c>
      <c r="AM40" s="198">
        <v>0</v>
      </c>
      <c r="AN40" s="198">
        <v>0</v>
      </c>
      <c r="AO40" s="198">
        <v>305.07</v>
      </c>
      <c r="AP40" s="198">
        <v>0</v>
      </c>
    </row>
    <row r="41" spans="1:42">
      <c r="A41" t="s">
        <v>83</v>
      </c>
      <c r="B41" s="198">
        <v>0</v>
      </c>
      <c r="C41" s="198">
        <v>17.760000000000002</v>
      </c>
      <c r="D41" s="198">
        <v>0.23</v>
      </c>
      <c r="E41" s="198">
        <v>0</v>
      </c>
      <c r="F41" s="198">
        <v>16.22</v>
      </c>
      <c r="G41" s="198">
        <v>0</v>
      </c>
      <c r="H41" s="198">
        <v>0</v>
      </c>
      <c r="I41" s="198">
        <v>8.91</v>
      </c>
      <c r="J41" s="198">
        <v>6.02</v>
      </c>
      <c r="K41" s="198">
        <v>14.6</v>
      </c>
      <c r="L41" s="198">
        <v>0.31</v>
      </c>
      <c r="M41" s="198">
        <v>1.72</v>
      </c>
      <c r="N41" s="198">
        <v>1.48</v>
      </c>
      <c r="O41" s="198">
        <v>2.09</v>
      </c>
      <c r="P41" s="198">
        <v>0.71</v>
      </c>
      <c r="Q41" s="198">
        <v>0.27</v>
      </c>
      <c r="R41" s="198">
        <v>0.27</v>
      </c>
      <c r="S41" s="198">
        <v>0.33</v>
      </c>
      <c r="T41" s="198">
        <v>0</v>
      </c>
      <c r="U41" s="198">
        <v>1.77</v>
      </c>
      <c r="V41" s="198">
        <v>0.18</v>
      </c>
      <c r="W41" s="198">
        <v>0.57999999999999996</v>
      </c>
      <c r="X41" s="198">
        <v>1.23</v>
      </c>
      <c r="Y41" s="198">
        <v>0</v>
      </c>
      <c r="Z41" s="198">
        <v>3.48</v>
      </c>
      <c r="AA41" s="198">
        <v>0.95</v>
      </c>
      <c r="AB41" s="198">
        <v>0</v>
      </c>
      <c r="AC41" s="198">
        <v>21.97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42.34</v>
      </c>
      <c r="AJ41" s="198">
        <v>0</v>
      </c>
      <c r="AK41" s="198">
        <v>1.54</v>
      </c>
      <c r="AL41" s="198">
        <v>0</v>
      </c>
      <c r="AM41" s="198">
        <v>0</v>
      </c>
      <c r="AN41" s="198">
        <v>0</v>
      </c>
      <c r="AO41" s="198">
        <v>305.07</v>
      </c>
      <c r="AP41" s="198">
        <v>0</v>
      </c>
    </row>
    <row r="42" spans="1:42">
      <c r="A42" t="s">
        <v>84</v>
      </c>
      <c r="B42" s="198">
        <v>0</v>
      </c>
      <c r="C42" s="198">
        <v>17.760000000000002</v>
      </c>
      <c r="D42" s="198">
        <v>0.23</v>
      </c>
      <c r="E42" s="198">
        <v>0</v>
      </c>
      <c r="F42" s="198">
        <v>16.22</v>
      </c>
      <c r="G42" s="198">
        <v>0</v>
      </c>
      <c r="H42" s="198">
        <v>0</v>
      </c>
      <c r="I42" s="198">
        <v>8.91</v>
      </c>
      <c r="J42" s="198">
        <v>6.02</v>
      </c>
      <c r="K42" s="198">
        <v>14.6</v>
      </c>
      <c r="L42" s="198">
        <v>0.31</v>
      </c>
      <c r="M42" s="198">
        <v>1.72</v>
      </c>
      <c r="N42" s="198">
        <v>1.48</v>
      </c>
      <c r="O42" s="198">
        <v>2.09</v>
      </c>
      <c r="P42" s="198">
        <v>0.71</v>
      </c>
      <c r="Q42" s="198">
        <v>0.27</v>
      </c>
      <c r="R42" s="198">
        <v>0.27</v>
      </c>
      <c r="S42" s="198">
        <v>0.33</v>
      </c>
      <c r="T42" s="198">
        <v>0</v>
      </c>
      <c r="U42" s="198">
        <v>1.77</v>
      </c>
      <c r="V42" s="198">
        <v>0.18</v>
      </c>
      <c r="W42" s="198">
        <v>0.57999999999999996</v>
      </c>
      <c r="X42" s="198">
        <v>1.23</v>
      </c>
      <c r="Y42" s="198">
        <v>0</v>
      </c>
      <c r="Z42" s="198">
        <v>3.48</v>
      </c>
      <c r="AA42" s="198">
        <v>0.95</v>
      </c>
      <c r="AB42" s="198">
        <v>0</v>
      </c>
      <c r="AC42" s="198">
        <v>21.97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42.34</v>
      </c>
      <c r="AJ42" s="198">
        <v>0</v>
      </c>
      <c r="AK42" s="198">
        <v>1.54</v>
      </c>
      <c r="AL42" s="198">
        <v>0</v>
      </c>
      <c r="AM42" s="198">
        <v>0</v>
      </c>
      <c r="AN42" s="198">
        <v>0</v>
      </c>
      <c r="AO42" s="198">
        <v>305.07</v>
      </c>
      <c r="AP42" s="198">
        <v>0</v>
      </c>
    </row>
    <row r="43" spans="1:42">
      <c r="A43" t="s">
        <v>85</v>
      </c>
      <c r="B43" s="198">
        <v>0</v>
      </c>
      <c r="C43" s="198">
        <v>17.52</v>
      </c>
      <c r="D43" s="198">
        <v>0.23</v>
      </c>
      <c r="E43" s="198">
        <v>0</v>
      </c>
      <c r="F43" s="198">
        <v>16.22</v>
      </c>
      <c r="G43" s="198">
        <v>0</v>
      </c>
      <c r="H43" s="198">
        <v>0</v>
      </c>
      <c r="I43" s="198">
        <v>8.91</v>
      </c>
      <c r="J43" s="198">
        <v>6.02</v>
      </c>
      <c r="K43" s="198">
        <v>14.6</v>
      </c>
      <c r="L43" s="198">
        <v>0.31</v>
      </c>
      <c r="M43" s="198">
        <v>1.72</v>
      </c>
      <c r="N43" s="198">
        <v>1.48</v>
      </c>
      <c r="O43" s="198">
        <v>2.09</v>
      </c>
      <c r="P43" s="198">
        <v>0.71</v>
      </c>
      <c r="Q43" s="198">
        <v>0.27</v>
      </c>
      <c r="R43" s="198">
        <v>0.27</v>
      </c>
      <c r="S43" s="198">
        <v>0.33</v>
      </c>
      <c r="T43" s="198">
        <v>0</v>
      </c>
      <c r="U43" s="198">
        <v>1.77</v>
      </c>
      <c r="V43" s="198">
        <v>0.18</v>
      </c>
      <c r="W43" s="198">
        <v>0.57999999999999996</v>
      </c>
      <c r="X43" s="198">
        <v>1.23</v>
      </c>
      <c r="Y43" s="198">
        <v>0</v>
      </c>
      <c r="Z43" s="198">
        <v>3.48</v>
      </c>
      <c r="AA43" s="198">
        <v>0.95</v>
      </c>
      <c r="AB43" s="198">
        <v>0</v>
      </c>
      <c r="AC43" s="198">
        <v>22.89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42.34</v>
      </c>
      <c r="AJ43" s="198">
        <v>0</v>
      </c>
      <c r="AK43" s="198">
        <v>3.1</v>
      </c>
      <c r="AL43" s="198">
        <v>0</v>
      </c>
      <c r="AM43" s="198">
        <v>0</v>
      </c>
      <c r="AN43" s="198">
        <v>0</v>
      </c>
      <c r="AO43" s="198">
        <v>305.07</v>
      </c>
      <c r="AP43" s="198">
        <v>0</v>
      </c>
    </row>
    <row r="44" spans="1:42">
      <c r="A44" t="s">
        <v>86</v>
      </c>
      <c r="B44" s="198">
        <v>0</v>
      </c>
      <c r="C44" s="198">
        <v>17.52</v>
      </c>
      <c r="D44" s="198">
        <v>0.23</v>
      </c>
      <c r="E44" s="198">
        <v>0</v>
      </c>
      <c r="F44" s="198">
        <v>16.22</v>
      </c>
      <c r="G44" s="198">
        <v>0</v>
      </c>
      <c r="H44" s="198">
        <v>0</v>
      </c>
      <c r="I44" s="198">
        <v>8.91</v>
      </c>
      <c r="J44" s="198">
        <v>6.02</v>
      </c>
      <c r="K44" s="198">
        <v>14.6</v>
      </c>
      <c r="L44" s="198">
        <v>0.31</v>
      </c>
      <c r="M44" s="198">
        <v>1.72</v>
      </c>
      <c r="N44" s="198">
        <v>1.48</v>
      </c>
      <c r="O44" s="198">
        <v>2.09</v>
      </c>
      <c r="P44" s="198">
        <v>0.71</v>
      </c>
      <c r="Q44" s="198">
        <v>0.27</v>
      </c>
      <c r="R44" s="198">
        <v>0.27</v>
      </c>
      <c r="S44" s="198">
        <v>0.33</v>
      </c>
      <c r="T44" s="198">
        <v>0</v>
      </c>
      <c r="U44" s="198">
        <v>1.77</v>
      </c>
      <c r="V44" s="198">
        <v>0.18</v>
      </c>
      <c r="W44" s="198">
        <v>0.57999999999999996</v>
      </c>
      <c r="X44" s="198">
        <v>1.23</v>
      </c>
      <c r="Y44" s="198">
        <v>0</v>
      </c>
      <c r="Z44" s="198">
        <v>3.48</v>
      </c>
      <c r="AA44" s="198">
        <v>0.95</v>
      </c>
      <c r="AB44" s="198">
        <v>0</v>
      </c>
      <c r="AC44" s="198">
        <v>22.89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42.45</v>
      </c>
      <c r="AJ44" s="198">
        <v>0</v>
      </c>
      <c r="AK44" s="198">
        <v>3.1</v>
      </c>
      <c r="AL44" s="198">
        <v>0</v>
      </c>
      <c r="AM44" s="198">
        <v>0</v>
      </c>
      <c r="AN44" s="198">
        <v>0</v>
      </c>
      <c r="AO44" s="198">
        <v>305.07</v>
      </c>
      <c r="AP44" s="198">
        <v>0</v>
      </c>
    </row>
    <row r="45" spans="1:42">
      <c r="A45" t="s">
        <v>87</v>
      </c>
      <c r="B45" s="198">
        <v>0</v>
      </c>
      <c r="C45" s="198">
        <v>17.52</v>
      </c>
      <c r="D45" s="198">
        <v>0.23</v>
      </c>
      <c r="E45" s="198">
        <v>0</v>
      </c>
      <c r="F45" s="198">
        <v>16.22</v>
      </c>
      <c r="G45" s="198">
        <v>0</v>
      </c>
      <c r="H45" s="198">
        <v>0</v>
      </c>
      <c r="I45" s="198">
        <v>8.91</v>
      </c>
      <c r="J45" s="198">
        <v>6.02</v>
      </c>
      <c r="K45" s="198">
        <v>14.6</v>
      </c>
      <c r="L45" s="198">
        <v>0.31</v>
      </c>
      <c r="M45" s="198">
        <v>1.72</v>
      </c>
      <c r="N45" s="198">
        <v>1.48</v>
      </c>
      <c r="O45" s="198">
        <v>2.09</v>
      </c>
      <c r="P45" s="198">
        <v>0.71</v>
      </c>
      <c r="Q45" s="198">
        <v>0.27</v>
      </c>
      <c r="R45" s="198">
        <v>0.27</v>
      </c>
      <c r="S45" s="198">
        <v>0.33</v>
      </c>
      <c r="T45" s="198">
        <v>0</v>
      </c>
      <c r="U45" s="198">
        <v>1.77</v>
      </c>
      <c r="V45" s="198">
        <v>0.18</v>
      </c>
      <c r="W45" s="198">
        <v>0.57999999999999996</v>
      </c>
      <c r="X45" s="198">
        <v>1.23</v>
      </c>
      <c r="Y45" s="198">
        <v>0</v>
      </c>
      <c r="Z45" s="198">
        <v>3.48</v>
      </c>
      <c r="AA45" s="198">
        <v>0.95</v>
      </c>
      <c r="AB45" s="198">
        <v>0</v>
      </c>
      <c r="AC45" s="198">
        <v>22.89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42.45</v>
      </c>
      <c r="AJ45" s="198">
        <v>0</v>
      </c>
      <c r="AK45" s="198">
        <v>3.1</v>
      </c>
      <c r="AL45" s="198">
        <v>0</v>
      </c>
      <c r="AM45" s="198">
        <v>0</v>
      </c>
      <c r="AN45" s="198">
        <v>0</v>
      </c>
      <c r="AO45" s="198">
        <v>305.07</v>
      </c>
      <c r="AP45" s="198">
        <v>0</v>
      </c>
    </row>
    <row r="46" spans="1:42">
      <c r="A46" t="s">
        <v>88</v>
      </c>
      <c r="B46" s="198">
        <v>0</v>
      </c>
      <c r="C46" s="198">
        <v>17.52</v>
      </c>
      <c r="D46" s="198">
        <v>0.23</v>
      </c>
      <c r="E46" s="198">
        <v>0</v>
      </c>
      <c r="F46" s="198">
        <v>16.22</v>
      </c>
      <c r="G46" s="198">
        <v>0</v>
      </c>
      <c r="H46" s="198">
        <v>0</v>
      </c>
      <c r="I46" s="198">
        <v>8.91</v>
      </c>
      <c r="J46" s="198">
        <v>6.02</v>
      </c>
      <c r="K46" s="198">
        <v>14.6</v>
      </c>
      <c r="L46" s="198">
        <v>0.31</v>
      </c>
      <c r="M46" s="198">
        <v>1.72</v>
      </c>
      <c r="N46" s="198">
        <v>1.48</v>
      </c>
      <c r="O46" s="198">
        <v>2.09</v>
      </c>
      <c r="P46" s="198">
        <v>0.71</v>
      </c>
      <c r="Q46" s="198">
        <v>0.27</v>
      </c>
      <c r="R46" s="198">
        <v>0.27</v>
      </c>
      <c r="S46" s="198">
        <v>0.33</v>
      </c>
      <c r="T46" s="198">
        <v>0</v>
      </c>
      <c r="U46" s="198">
        <v>1.77</v>
      </c>
      <c r="V46" s="198">
        <v>0.18</v>
      </c>
      <c r="W46" s="198">
        <v>0.57999999999999996</v>
      </c>
      <c r="X46" s="198">
        <v>1.23</v>
      </c>
      <c r="Y46" s="198">
        <v>0</v>
      </c>
      <c r="Z46" s="198">
        <v>3.48</v>
      </c>
      <c r="AA46" s="198">
        <v>0.95</v>
      </c>
      <c r="AB46" s="198">
        <v>0</v>
      </c>
      <c r="AC46" s="198">
        <v>22.89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42.34</v>
      </c>
      <c r="AJ46" s="198">
        <v>0</v>
      </c>
      <c r="AK46" s="198">
        <v>3.1</v>
      </c>
      <c r="AL46" s="198">
        <v>0</v>
      </c>
      <c r="AM46" s="198">
        <v>0</v>
      </c>
      <c r="AN46" s="198">
        <v>0</v>
      </c>
      <c r="AO46" s="198">
        <v>305.07</v>
      </c>
      <c r="AP46" s="198">
        <v>0</v>
      </c>
    </row>
    <row r="47" spans="1:42">
      <c r="A47" t="s">
        <v>89</v>
      </c>
      <c r="B47" s="198">
        <v>0</v>
      </c>
      <c r="C47" s="198">
        <v>17.3</v>
      </c>
      <c r="D47" s="198">
        <v>0.23</v>
      </c>
      <c r="E47" s="198">
        <v>0</v>
      </c>
      <c r="F47" s="198">
        <v>16.22</v>
      </c>
      <c r="G47" s="198">
        <v>0</v>
      </c>
      <c r="H47" s="198">
        <v>0</v>
      </c>
      <c r="I47" s="198">
        <v>8.91</v>
      </c>
      <c r="J47" s="198">
        <v>6.02</v>
      </c>
      <c r="K47" s="198">
        <v>14.6</v>
      </c>
      <c r="L47" s="198">
        <v>0.31</v>
      </c>
      <c r="M47" s="198">
        <v>1.72</v>
      </c>
      <c r="N47" s="198">
        <v>1.48</v>
      </c>
      <c r="O47" s="198">
        <v>2.09</v>
      </c>
      <c r="P47" s="198">
        <v>0.71</v>
      </c>
      <c r="Q47" s="198">
        <v>0.27</v>
      </c>
      <c r="R47" s="198">
        <v>0.27</v>
      </c>
      <c r="S47" s="198">
        <v>0.33</v>
      </c>
      <c r="T47" s="198">
        <v>0</v>
      </c>
      <c r="U47" s="198">
        <v>1.77</v>
      </c>
      <c r="V47" s="198">
        <v>0.18</v>
      </c>
      <c r="W47" s="198">
        <v>0.57999999999999996</v>
      </c>
      <c r="X47" s="198">
        <v>1.23</v>
      </c>
      <c r="Y47" s="198">
        <v>0</v>
      </c>
      <c r="Z47" s="198">
        <v>3.48</v>
      </c>
      <c r="AA47" s="198">
        <v>0.95</v>
      </c>
      <c r="AB47" s="198">
        <v>0</v>
      </c>
      <c r="AC47" s="198">
        <v>16.66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39.44</v>
      </c>
      <c r="AJ47" s="198">
        <v>0</v>
      </c>
      <c r="AK47" s="198">
        <v>0.33</v>
      </c>
      <c r="AL47" s="198">
        <v>0</v>
      </c>
      <c r="AM47" s="198">
        <v>0</v>
      </c>
      <c r="AN47" s="198">
        <v>0</v>
      </c>
      <c r="AO47" s="198">
        <v>305.07</v>
      </c>
      <c r="AP47" s="198">
        <v>0</v>
      </c>
    </row>
    <row r="48" spans="1:42">
      <c r="A48" t="s">
        <v>90</v>
      </c>
      <c r="B48" s="198">
        <v>0</v>
      </c>
      <c r="C48" s="198">
        <v>17.3</v>
      </c>
      <c r="D48" s="198">
        <v>0.23</v>
      </c>
      <c r="E48" s="198">
        <v>0</v>
      </c>
      <c r="F48" s="198">
        <v>16.22</v>
      </c>
      <c r="G48" s="198">
        <v>0</v>
      </c>
      <c r="H48" s="198">
        <v>0</v>
      </c>
      <c r="I48" s="198">
        <v>8.91</v>
      </c>
      <c r="J48" s="198">
        <v>6.02</v>
      </c>
      <c r="K48" s="198">
        <v>14.6</v>
      </c>
      <c r="L48" s="198">
        <v>0.31</v>
      </c>
      <c r="M48" s="198">
        <v>1.72</v>
      </c>
      <c r="N48" s="198">
        <v>1.48</v>
      </c>
      <c r="O48" s="198">
        <v>2.09</v>
      </c>
      <c r="P48" s="198">
        <v>0.71</v>
      </c>
      <c r="Q48" s="198">
        <v>0.27</v>
      </c>
      <c r="R48" s="198">
        <v>0.27</v>
      </c>
      <c r="S48" s="198">
        <v>0.33</v>
      </c>
      <c r="T48" s="198">
        <v>0</v>
      </c>
      <c r="U48" s="198">
        <v>1.77</v>
      </c>
      <c r="V48" s="198">
        <v>0.18</v>
      </c>
      <c r="W48" s="198">
        <v>0.57999999999999996</v>
      </c>
      <c r="X48" s="198">
        <v>1.23</v>
      </c>
      <c r="Y48" s="198">
        <v>0</v>
      </c>
      <c r="Z48" s="198">
        <v>3.48</v>
      </c>
      <c r="AA48" s="198">
        <v>0.95</v>
      </c>
      <c r="AB48" s="198">
        <v>0</v>
      </c>
      <c r="AC48" s="198">
        <v>16.66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39.44</v>
      </c>
      <c r="AJ48" s="198">
        <v>0</v>
      </c>
      <c r="AK48" s="198">
        <v>0.33</v>
      </c>
      <c r="AL48" s="198">
        <v>0</v>
      </c>
      <c r="AM48" s="198">
        <v>0</v>
      </c>
      <c r="AN48" s="198">
        <v>0</v>
      </c>
      <c r="AO48" s="198">
        <v>305.07</v>
      </c>
      <c r="AP48" s="198">
        <v>0</v>
      </c>
    </row>
    <row r="49" spans="1:42">
      <c r="A49" t="s">
        <v>91</v>
      </c>
      <c r="B49" s="198">
        <v>0</v>
      </c>
      <c r="C49" s="198">
        <v>16.14</v>
      </c>
      <c r="D49" s="198">
        <v>0.23</v>
      </c>
      <c r="E49" s="198">
        <v>0</v>
      </c>
      <c r="F49" s="198">
        <v>16.22</v>
      </c>
      <c r="G49" s="198">
        <v>0</v>
      </c>
      <c r="H49" s="198">
        <v>0</v>
      </c>
      <c r="I49" s="198">
        <v>8.91</v>
      </c>
      <c r="J49" s="198">
        <v>6.02</v>
      </c>
      <c r="K49" s="198">
        <v>14.6</v>
      </c>
      <c r="L49" s="198">
        <v>0.27</v>
      </c>
      <c r="M49" s="198">
        <v>1.72</v>
      </c>
      <c r="N49" s="198">
        <v>1.48</v>
      </c>
      <c r="O49" s="198">
        <v>2.09</v>
      </c>
      <c r="P49" s="198">
        <v>0.71</v>
      </c>
      <c r="Q49" s="198">
        <v>0.27</v>
      </c>
      <c r="R49" s="198">
        <v>0.27</v>
      </c>
      <c r="S49" s="198">
        <v>0.33</v>
      </c>
      <c r="T49" s="198">
        <v>0</v>
      </c>
      <c r="U49" s="198">
        <v>1.77</v>
      </c>
      <c r="V49" s="198">
        <v>0.18</v>
      </c>
      <c r="W49" s="198">
        <v>0.57999999999999996</v>
      </c>
      <c r="X49" s="198">
        <v>1.23</v>
      </c>
      <c r="Y49" s="198">
        <v>0</v>
      </c>
      <c r="Z49" s="198">
        <v>3.48</v>
      </c>
      <c r="AA49" s="198">
        <v>0.95</v>
      </c>
      <c r="AB49" s="198">
        <v>0</v>
      </c>
      <c r="AC49" s="198">
        <v>22.89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42.35</v>
      </c>
      <c r="AJ49" s="198">
        <v>0</v>
      </c>
      <c r="AK49" s="198">
        <v>23.62</v>
      </c>
      <c r="AL49" s="198">
        <v>0</v>
      </c>
      <c r="AM49" s="198">
        <v>0</v>
      </c>
      <c r="AN49" s="198">
        <v>0</v>
      </c>
      <c r="AO49" s="198">
        <v>305.07</v>
      </c>
      <c r="AP49" s="198">
        <v>0</v>
      </c>
    </row>
    <row r="50" spans="1:42">
      <c r="A50" t="s">
        <v>92</v>
      </c>
      <c r="B50" s="198">
        <v>0</v>
      </c>
      <c r="C50" s="198">
        <v>16.14</v>
      </c>
      <c r="D50" s="198">
        <v>0.23</v>
      </c>
      <c r="E50" s="198">
        <v>0</v>
      </c>
      <c r="F50" s="198">
        <v>16.22</v>
      </c>
      <c r="G50" s="198">
        <v>0</v>
      </c>
      <c r="H50" s="198">
        <v>0</v>
      </c>
      <c r="I50" s="198">
        <v>8.91</v>
      </c>
      <c r="J50" s="198">
        <v>6.02</v>
      </c>
      <c r="K50" s="198">
        <v>14.6</v>
      </c>
      <c r="L50" s="198">
        <v>0.27</v>
      </c>
      <c r="M50" s="198">
        <v>1.72</v>
      </c>
      <c r="N50" s="198">
        <v>1.48</v>
      </c>
      <c r="O50" s="198">
        <v>2.09</v>
      </c>
      <c r="P50" s="198">
        <v>0.71</v>
      </c>
      <c r="Q50" s="198">
        <v>0.27</v>
      </c>
      <c r="R50" s="198">
        <v>0.27</v>
      </c>
      <c r="S50" s="198">
        <v>0.33</v>
      </c>
      <c r="T50" s="198">
        <v>0</v>
      </c>
      <c r="U50" s="198">
        <v>1.77</v>
      </c>
      <c r="V50" s="198">
        <v>0.18</v>
      </c>
      <c r="W50" s="198">
        <v>0.57999999999999996</v>
      </c>
      <c r="X50" s="198">
        <v>1.23</v>
      </c>
      <c r="Y50" s="198">
        <v>0</v>
      </c>
      <c r="Z50" s="198">
        <v>3.48</v>
      </c>
      <c r="AA50" s="198">
        <v>0.95</v>
      </c>
      <c r="AB50" s="198">
        <v>0</v>
      </c>
      <c r="AC50" s="198">
        <v>24.39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47.54</v>
      </c>
      <c r="AJ50" s="198">
        <v>0</v>
      </c>
      <c r="AK50" s="198">
        <v>23.62</v>
      </c>
      <c r="AL50" s="198">
        <v>0</v>
      </c>
      <c r="AM50" s="198">
        <v>0</v>
      </c>
      <c r="AN50" s="198">
        <v>0</v>
      </c>
      <c r="AO50" s="198">
        <v>305.07</v>
      </c>
      <c r="AP50" s="198">
        <v>0</v>
      </c>
    </row>
    <row r="51" spans="1:42">
      <c r="A51" t="s">
        <v>93</v>
      </c>
      <c r="B51" s="198">
        <v>0</v>
      </c>
      <c r="C51" s="198">
        <v>16.14</v>
      </c>
      <c r="D51" s="198">
        <v>0</v>
      </c>
      <c r="E51" s="198">
        <v>0</v>
      </c>
      <c r="F51" s="198">
        <v>16.22</v>
      </c>
      <c r="G51" s="198">
        <v>0</v>
      </c>
      <c r="H51" s="198">
        <v>0</v>
      </c>
      <c r="I51" s="198">
        <v>8.91</v>
      </c>
      <c r="J51" s="198">
        <v>6.02</v>
      </c>
      <c r="K51" s="198">
        <v>104.31</v>
      </c>
      <c r="L51" s="198">
        <v>9.48</v>
      </c>
      <c r="M51" s="198">
        <v>1.72</v>
      </c>
      <c r="N51" s="198">
        <v>1.48</v>
      </c>
      <c r="O51" s="198">
        <v>2.09</v>
      </c>
      <c r="P51" s="198">
        <v>0.71</v>
      </c>
      <c r="Q51" s="198">
        <v>0.27</v>
      </c>
      <c r="R51" s="198">
        <v>0.27</v>
      </c>
      <c r="S51" s="198">
        <v>0.33</v>
      </c>
      <c r="T51" s="198">
        <v>0</v>
      </c>
      <c r="U51" s="198">
        <v>1.77</v>
      </c>
      <c r="V51" s="198">
        <v>0.18</v>
      </c>
      <c r="W51" s="198">
        <v>0.57999999999999996</v>
      </c>
      <c r="X51" s="198">
        <v>1.23</v>
      </c>
      <c r="Y51" s="198">
        <v>0</v>
      </c>
      <c r="Z51" s="198">
        <v>3.48</v>
      </c>
      <c r="AA51" s="198">
        <v>0.95</v>
      </c>
      <c r="AB51" s="198">
        <v>0</v>
      </c>
      <c r="AC51" s="198">
        <v>24.69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46.74</v>
      </c>
      <c r="AJ51" s="198">
        <v>0</v>
      </c>
      <c r="AK51" s="198">
        <v>23.62</v>
      </c>
      <c r="AL51" s="198">
        <v>0</v>
      </c>
      <c r="AM51" s="198">
        <v>0</v>
      </c>
      <c r="AN51" s="198">
        <v>0</v>
      </c>
      <c r="AO51" s="198">
        <v>292.62</v>
      </c>
      <c r="AP51" s="198">
        <v>0</v>
      </c>
    </row>
    <row r="52" spans="1:42">
      <c r="A52" t="s">
        <v>94</v>
      </c>
      <c r="B52" s="198">
        <v>0</v>
      </c>
      <c r="C52" s="198">
        <v>16.14</v>
      </c>
      <c r="D52" s="198">
        <v>0</v>
      </c>
      <c r="E52" s="198">
        <v>0</v>
      </c>
      <c r="F52" s="198">
        <v>16.22</v>
      </c>
      <c r="G52" s="198">
        <v>0</v>
      </c>
      <c r="H52" s="198">
        <v>0</v>
      </c>
      <c r="I52" s="198">
        <v>8.91</v>
      </c>
      <c r="J52" s="198">
        <v>6.02</v>
      </c>
      <c r="K52" s="198">
        <v>92.65</v>
      </c>
      <c r="L52" s="198">
        <v>9.48</v>
      </c>
      <c r="M52" s="198">
        <v>1.72</v>
      </c>
      <c r="N52" s="198">
        <v>1.48</v>
      </c>
      <c r="O52" s="198">
        <v>2.09</v>
      </c>
      <c r="P52" s="198">
        <v>0.71</v>
      </c>
      <c r="Q52" s="198">
        <v>0.27</v>
      </c>
      <c r="R52" s="198">
        <v>0.27</v>
      </c>
      <c r="S52" s="198">
        <v>0.33</v>
      </c>
      <c r="T52" s="198">
        <v>0</v>
      </c>
      <c r="U52" s="198">
        <v>1.77</v>
      </c>
      <c r="V52" s="198">
        <v>0.18</v>
      </c>
      <c r="W52" s="198">
        <v>0.57999999999999996</v>
      </c>
      <c r="X52" s="198">
        <v>1.23</v>
      </c>
      <c r="Y52" s="198">
        <v>0</v>
      </c>
      <c r="Z52" s="198">
        <v>3.48</v>
      </c>
      <c r="AA52" s="198">
        <v>0.95</v>
      </c>
      <c r="AB52" s="198">
        <v>0</v>
      </c>
      <c r="AC52" s="198">
        <v>24.69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46.74</v>
      </c>
      <c r="AJ52" s="198">
        <v>0</v>
      </c>
      <c r="AK52" s="198">
        <v>23.62</v>
      </c>
      <c r="AL52" s="198">
        <v>0</v>
      </c>
      <c r="AM52" s="198">
        <v>0</v>
      </c>
      <c r="AN52" s="198">
        <v>0</v>
      </c>
      <c r="AO52" s="198">
        <v>292.62</v>
      </c>
      <c r="AP52" s="198">
        <v>0</v>
      </c>
    </row>
    <row r="53" spans="1:42">
      <c r="A53" t="s">
        <v>95</v>
      </c>
      <c r="B53" s="198">
        <v>0</v>
      </c>
      <c r="C53" s="198">
        <v>16.14</v>
      </c>
      <c r="D53" s="198">
        <v>0</v>
      </c>
      <c r="E53" s="198">
        <v>0</v>
      </c>
      <c r="F53" s="198">
        <v>16.22</v>
      </c>
      <c r="G53" s="198">
        <v>0</v>
      </c>
      <c r="H53" s="198">
        <v>0</v>
      </c>
      <c r="I53" s="198">
        <v>8.91</v>
      </c>
      <c r="J53" s="198">
        <v>6.02</v>
      </c>
      <c r="K53" s="198">
        <v>121.8</v>
      </c>
      <c r="L53" s="198">
        <v>9.48</v>
      </c>
      <c r="M53" s="198">
        <v>1.72</v>
      </c>
      <c r="N53" s="198">
        <v>1.48</v>
      </c>
      <c r="O53" s="198">
        <v>2.09</v>
      </c>
      <c r="P53" s="198">
        <v>0.71</v>
      </c>
      <c r="Q53" s="198">
        <v>0.27</v>
      </c>
      <c r="R53" s="198">
        <v>0.27</v>
      </c>
      <c r="S53" s="198">
        <v>0.33</v>
      </c>
      <c r="T53" s="198">
        <v>0</v>
      </c>
      <c r="U53" s="198">
        <v>1.77</v>
      </c>
      <c r="V53" s="198">
        <v>0.18</v>
      </c>
      <c r="W53" s="198">
        <v>0.57999999999999996</v>
      </c>
      <c r="X53" s="198">
        <v>1.23</v>
      </c>
      <c r="Y53" s="198">
        <v>0</v>
      </c>
      <c r="Z53" s="198">
        <v>3.48</v>
      </c>
      <c r="AA53" s="198">
        <v>0.95</v>
      </c>
      <c r="AB53" s="198">
        <v>0</v>
      </c>
      <c r="AC53" s="198">
        <v>25.82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47.67</v>
      </c>
      <c r="AJ53" s="198">
        <v>0</v>
      </c>
      <c r="AK53" s="198">
        <v>23.62</v>
      </c>
      <c r="AL53" s="198">
        <v>0</v>
      </c>
      <c r="AM53" s="198">
        <v>0</v>
      </c>
      <c r="AN53" s="198">
        <v>0</v>
      </c>
      <c r="AO53" s="198">
        <v>292.62</v>
      </c>
      <c r="AP53" s="198">
        <v>0</v>
      </c>
    </row>
    <row r="54" spans="1:42">
      <c r="A54" t="s">
        <v>96</v>
      </c>
      <c r="B54" s="198">
        <v>0</v>
      </c>
      <c r="C54" s="198">
        <v>16.14</v>
      </c>
      <c r="D54" s="198">
        <v>0</v>
      </c>
      <c r="E54" s="198">
        <v>0</v>
      </c>
      <c r="F54" s="198">
        <v>16.22</v>
      </c>
      <c r="G54" s="198">
        <v>0</v>
      </c>
      <c r="H54" s="198">
        <v>0</v>
      </c>
      <c r="I54" s="198">
        <v>8.91</v>
      </c>
      <c r="J54" s="198">
        <v>6.02</v>
      </c>
      <c r="K54" s="198">
        <v>156.77000000000001</v>
      </c>
      <c r="L54" s="198">
        <v>9.48</v>
      </c>
      <c r="M54" s="198">
        <v>1.72</v>
      </c>
      <c r="N54" s="198">
        <v>1.48</v>
      </c>
      <c r="O54" s="198">
        <v>2.09</v>
      </c>
      <c r="P54" s="198">
        <v>0.71</v>
      </c>
      <c r="Q54" s="198">
        <v>0.27</v>
      </c>
      <c r="R54" s="198">
        <v>0.27</v>
      </c>
      <c r="S54" s="198">
        <v>0.33</v>
      </c>
      <c r="T54" s="198">
        <v>0</v>
      </c>
      <c r="U54" s="198">
        <v>1.77</v>
      </c>
      <c r="V54" s="198">
        <v>0.18</v>
      </c>
      <c r="W54" s="198">
        <v>0.57999999999999996</v>
      </c>
      <c r="X54" s="198">
        <v>1.23</v>
      </c>
      <c r="Y54" s="198">
        <v>0</v>
      </c>
      <c r="Z54" s="198">
        <v>3.48</v>
      </c>
      <c r="AA54" s="198">
        <v>0.95</v>
      </c>
      <c r="AB54" s="198">
        <v>0</v>
      </c>
      <c r="AC54" s="198">
        <v>26.09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47.67</v>
      </c>
      <c r="AJ54" s="198">
        <v>0</v>
      </c>
      <c r="AK54" s="198">
        <v>23.62</v>
      </c>
      <c r="AL54" s="198">
        <v>0</v>
      </c>
      <c r="AM54" s="198">
        <v>0</v>
      </c>
      <c r="AN54" s="198">
        <v>0</v>
      </c>
      <c r="AO54" s="198">
        <v>292.62</v>
      </c>
      <c r="AP54" s="198">
        <v>0</v>
      </c>
    </row>
    <row r="55" spans="1:42">
      <c r="A55" t="s">
        <v>97</v>
      </c>
      <c r="B55" s="198">
        <v>0</v>
      </c>
      <c r="C55" s="198">
        <v>16.14</v>
      </c>
      <c r="D55" s="198">
        <v>0</v>
      </c>
      <c r="E55" s="198">
        <v>0</v>
      </c>
      <c r="F55" s="198">
        <v>16.22</v>
      </c>
      <c r="G55" s="198">
        <v>0</v>
      </c>
      <c r="H55" s="198">
        <v>0</v>
      </c>
      <c r="I55" s="198">
        <v>8.91</v>
      </c>
      <c r="J55" s="198">
        <v>6.02</v>
      </c>
      <c r="K55" s="198">
        <v>157.74</v>
      </c>
      <c r="L55" s="198">
        <v>9.48</v>
      </c>
      <c r="M55" s="198">
        <v>3.8</v>
      </c>
      <c r="N55" s="198">
        <v>1.48</v>
      </c>
      <c r="O55" s="198">
        <v>2.09</v>
      </c>
      <c r="P55" s="198">
        <v>0.71</v>
      </c>
      <c r="Q55" s="198">
        <v>0.27</v>
      </c>
      <c r="R55" s="198">
        <v>0.27</v>
      </c>
      <c r="S55" s="198">
        <v>0.33</v>
      </c>
      <c r="T55" s="198">
        <v>0</v>
      </c>
      <c r="U55" s="198">
        <v>1.77</v>
      </c>
      <c r="V55" s="198">
        <v>0.18</v>
      </c>
      <c r="W55" s="198">
        <v>0.57999999999999996</v>
      </c>
      <c r="X55" s="198">
        <v>1.23</v>
      </c>
      <c r="Y55" s="198">
        <v>0</v>
      </c>
      <c r="Z55" s="198">
        <v>3.48</v>
      </c>
      <c r="AA55" s="198">
        <v>0.95</v>
      </c>
      <c r="AB55" s="198">
        <v>0</v>
      </c>
      <c r="AC55" s="198">
        <v>26.09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47.67</v>
      </c>
      <c r="AJ55" s="198">
        <v>0</v>
      </c>
      <c r="AK55" s="198">
        <v>23.62</v>
      </c>
      <c r="AL55" s="198">
        <v>0</v>
      </c>
      <c r="AM55" s="198">
        <v>0</v>
      </c>
      <c r="AN55" s="198">
        <v>0</v>
      </c>
      <c r="AO55" s="198">
        <v>292.62</v>
      </c>
      <c r="AP55" s="198">
        <v>0</v>
      </c>
    </row>
    <row r="56" spans="1:42">
      <c r="A56" t="s">
        <v>98</v>
      </c>
      <c r="B56" s="198">
        <v>0</v>
      </c>
      <c r="C56" s="198">
        <v>16.14</v>
      </c>
      <c r="D56" s="198">
        <v>0</v>
      </c>
      <c r="E56" s="198">
        <v>0</v>
      </c>
      <c r="F56" s="198">
        <v>16.22</v>
      </c>
      <c r="G56" s="198">
        <v>0</v>
      </c>
      <c r="H56" s="198">
        <v>0</v>
      </c>
      <c r="I56" s="198">
        <v>8.91</v>
      </c>
      <c r="J56" s="198">
        <v>6.02</v>
      </c>
      <c r="K56" s="198">
        <v>148.03</v>
      </c>
      <c r="L56" s="198">
        <v>9.48</v>
      </c>
      <c r="M56" s="198">
        <v>3.8</v>
      </c>
      <c r="N56" s="198">
        <v>1.48</v>
      </c>
      <c r="O56" s="198">
        <v>2.09</v>
      </c>
      <c r="P56" s="198">
        <v>0.71</v>
      </c>
      <c r="Q56" s="198">
        <v>0.27</v>
      </c>
      <c r="R56" s="198">
        <v>0.27</v>
      </c>
      <c r="S56" s="198">
        <v>0.33</v>
      </c>
      <c r="T56" s="198">
        <v>0</v>
      </c>
      <c r="U56" s="198">
        <v>1.77</v>
      </c>
      <c r="V56" s="198">
        <v>0.18</v>
      </c>
      <c r="W56" s="198">
        <v>0.57999999999999996</v>
      </c>
      <c r="X56" s="198">
        <v>1.23</v>
      </c>
      <c r="Y56" s="198">
        <v>0</v>
      </c>
      <c r="Z56" s="198">
        <v>3.48</v>
      </c>
      <c r="AA56" s="198">
        <v>0.95</v>
      </c>
      <c r="AB56" s="198">
        <v>0</v>
      </c>
      <c r="AC56" s="198">
        <v>26.09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47.67</v>
      </c>
      <c r="AJ56" s="198">
        <v>0</v>
      </c>
      <c r="AK56" s="198">
        <v>23.62</v>
      </c>
      <c r="AL56" s="198">
        <v>0</v>
      </c>
      <c r="AM56" s="198">
        <v>0</v>
      </c>
      <c r="AN56" s="198">
        <v>0</v>
      </c>
      <c r="AO56" s="198">
        <v>292.62</v>
      </c>
      <c r="AP56" s="198">
        <v>0</v>
      </c>
    </row>
    <row r="57" spans="1:42">
      <c r="A57" t="s">
        <v>99</v>
      </c>
      <c r="B57" s="198">
        <v>0</v>
      </c>
      <c r="C57" s="198">
        <v>16.14</v>
      </c>
      <c r="D57" s="198">
        <v>0</v>
      </c>
      <c r="E57" s="198">
        <v>0</v>
      </c>
      <c r="F57" s="198">
        <v>16.22</v>
      </c>
      <c r="G57" s="198">
        <v>0</v>
      </c>
      <c r="H57" s="198">
        <v>0</v>
      </c>
      <c r="I57" s="198">
        <v>8.91</v>
      </c>
      <c r="J57" s="198">
        <v>6.02</v>
      </c>
      <c r="K57" s="198">
        <v>94.59</v>
      </c>
      <c r="L57" s="198">
        <v>0.27</v>
      </c>
      <c r="M57" s="198">
        <v>3.8</v>
      </c>
      <c r="N57" s="198">
        <v>1.48</v>
      </c>
      <c r="O57" s="198">
        <v>2.09</v>
      </c>
      <c r="P57" s="198">
        <v>0.71</v>
      </c>
      <c r="Q57" s="198">
        <v>0.27</v>
      </c>
      <c r="R57" s="198">
        <v>0.27</v>
      </c>
      <c r="S57" s="198">
        <v>0.33</v>
      </c>
      <c r="T57" s="198">
        <v>0</v>
      </c>
      <c r="U57" s="198">
        <v>1.77</v>
      </c>
      <c r="V57" s="198">
        <v>0.18</v>
      </c>
      <c r="W57" s="198">
        <v>0.57999999999999996</v>
      </c>
      <c r="X57" s="198">
        <v>1.23</v>
      </c>
      <c r="Y57" s="198">
        <v>0</v>
      </c>
      <c r="Z57" s="198">
        <v>3.48</v>
      </c>
      <c r="AA57" s="198">
        <v>0.95</v>
      </c>
      <c r="AB57" s="198">
        <v>0</v>
      </c>
      <c r="AC57" s="198">
        <v>26.09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48.34</v>
      </c>
      <c r="AJ57" s="198">
        <v>0</v>
      </c>
      <c r="AK57" s="198">
        <v>6.21</v>
      </c>
      <c r="AL57" s="198">
        <v>0</v>
      </c>
      <c r="AM57" s="198">
        <v>0</v>
      </c>
      <c r="AN57" s="198">
        <v>0</v>
      </c>
      <c r="AO57" s="198">
        <v>292.62</v>
      </c>
      <c r="AP57" s="198">
        <v>0</v>
      </c>
    </row>
    <row r="58" spans="1:42">
      <c r="A58" t="s">
        <v>100</v>
      </c>
      <c r="B58" s="198">
        <v>0</v>
      </c>
      <c r="C58" s="198">
        <v>16.14</v>
      </c>
      <c r="D58" s="198">
        <v>0</v>
      </c>
      <c r="E58" s="198">
        <v>0</v>
      </c>
      <c r="F58" s="198">
        <v>16.22</v>
      </c>
      <c r="G58" s="198">
        <v>0</v>
      </c>
      <c r="H58" s="198">
        <v>0</v>
      </c>
      <c r="I58" s="198">
        <v>8.91</v>
      </c>
      <c r="J58" s="198">
        <v>6.02</v>
      </c>
      <c r="K58" s="198">
        <v>46.02</v>
      </c>
      <c r="L58" s="198">
        <v>0.27</v>
      </c>
      <c r="M58" s="198">
        <v>3.8</v>
      </c>
      <c r="N58" s="198">
        <v>1.48</v>
      </c>
      <c r="O58" s="198">
        <v>2.09</v>
      </c>
      <c r="P58" s="198">
        <v>0.71</v>
      </c>
      <c r="Q58" s="198">
        <v>0.27</v>
      </c>
      <c r="R58" s="198">
        <v>0.27</v>
      </c>
      <c r="S58" s="198">
        <v>0.33</v>
      </c>
      <c r="T58" s="198">
        <v>0</v>
      </c>
      <c r="U58" s="198">
        <v>1.77</v>
      </c>
      <c r="V58" s="198">
        <v>0.18</v>
      </c>
      <c r="W58" s="198">
        <v>0.57999999999999996</v>
      </c>
      <c r="X58" s="198">
        <v>1.23</v>
      </c>
      <c r="Y58" s="198">
        <v>0</v>
      </c>
      <c r="Z58" s="198">
        <v>3.48</v>
      </c>
      <c r="AA58" s="198">
        <v>0.95</v>
      </c>
      <c r="AB58" s="198">
        <v>0</v>
      </c>
      <c r="AC58" s="198">
        <v>26.09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47.67</v>
      </c>
      <c r="AJ58" s="198">
        <v>0</v>
      </c>
      <c r="AK58" s="198">
        <v>6.21</v>
      </c>
      <c r="AL58" s="198">
        <v>0</v>
      </c>
      <c r="AM58" s="198">
        <v>0</v>
      </c>
      <c r="AN58" s="198">
        <v>0</v>
      </c>
      <c r="AO58" s="198">
        <v>292.62</v>
      </c>
      <c r="AP58" s="198">
        <v>0</v>
      </c>
    </row>
    <row r="59" spans="1:42">
      <c r="A59" t="s">
        <v>101</v>
      </c>
      <c r="B59" s="198">
        <v>0</v>
      </c>
      <c r="C59" s="198">
        <v>16.14</v>
      </c>
      <c r="D59" s="198">
        <v>0</v>
      </c>
      <c r="E59" s="198">
        <v>0</v>
      </c>
      <c r="F59" s="198">
        <v>16.22</v>
      </c>
      <c r="G59" s="198">
        <v>0</v>
      </c>
      <c r="H59" s="198">
        <v>0</v>
      </c>
      <c r="I59" s="198">
        <v>8.91</v>
      </c>
      <c r="J59" s="198">
        <v>6.02</v>
      </c>
      <c r="K59" s="198">
        <v>14.6</v>
      </c>
      <c r="L59" s="198">
        <v>0.27</v>
      </c>
      <c r="M59" s="198">
        <v>3.8</v>
      </c>
      <c r="N59" s="198">
        <v>1.48</v>
      </c>
      <c r="O59" s="198">
        <v>2.09</v>
      </c>
      <c r="P59" s="198">
        <v>0.71</v>
      </c>
      <c r="Q59" s="198">
        <v>0.27</v>
      </c>
      <c r="R59" s="198">
        <v>0.27</v>
      </c>
      <c r="S59" s="198">
        <v>0.33</v>
      </c>
      <c r="T59" s="198">
        <v>0</v>
      </c>
      <c r="U59" s="198">
        <v>1.77</v>
      </c>
      <c r="V59" s="198">
        <v>0.18</v>
      </c>
      <c r="W59" s="198">
        <v>0.57999999999999996</v>
      </c>
      <c r="X59" s="198">
        <v>1.23</v>
      </c>
      <c r="Y59" s="198">
        <v>0</v>
      </c>
      <c r="Z59" s="198">
        <v>3.48</v>
      </c>
      <c r="AA59" s="198">
        <v>0.95</v>
      </c>
      <c r="AB59" s="198">
        <v>0</v>
      </c>
      <c r="AC59" s="198">
        <v>26.09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47.67</v>
      </c>
      <c r="AJ59" s="198">
        <v>0</v>
      </c>
      <c r="AK59" s="198">
        <v>6.21</v>
      </c>
      <c r="AL59" s="198">
        <v>0</v>
      </c>
      <c r="AM59" s="198">
        <v>0</v>
      </c>
      <c r="AN59" s="198">
        <v>0</v>
      </c>
      <c r="AO59" s="198">
        <v>292.62</v>
      </c>
      <c r="AP59" s="198">
        <v>0</v>
      </c>
    </row>
    <row r="60" spans="1:42">
      <c r="A60" t="s">
        <v>102</v>
      </c>
      <c r="B60" s="198">
        <v>0</v>
      </c>
      <c r="C60" s="198">
        <v>16.14</v>
      </c>
      <c r="D60" s="198">
        <v>0</v>
      </c>
      <c r="E60" s="198">
        <v>0</v>
      </c>
      <c r="F60" s="198">
        <v>16.22</v>
      </c>
      <c r="G60" s="198">
        <v>0</v>
      </c>
      <c r="H60" s="198">
        <v>0</v>
      </c>
      <c r="I60" s="198">
        <v>8.91</v>
      </c>
      <c r="J60" s="198">
        <v>6.02</v>
      </c>
      <c r="K60" s="198">
        <v>14.6</v>
      </c>
      <c r="L60" s="198">
        <v>0.27</v>
      </c>
      <c r="M60" s="198">
        <v>3.8</v>
      </c>
      <c r="N60" s="198">
        <v>1.48</v>
      </c>
      <c r="O60" s="198">
        <v>2.09</v>
      </c>
      <c r="P60" s="198">
        <v>0.71</v>
      </c>
      <c r="Q60" s="198">
        <v>0.27</v>
      </c>
      <c r="R60" s="198">
        <v>0.27</v>
      </c>
      <c r="S60" s="198">
        <v>0.33</v>
      </c>
      <c r="T60" s="198">
        <v>0</v>
      </c>
      <c r="U60" s="198">
        <v>1.77</v>
      </c>
      <c r="V60" s="198">
        <v>0.18</v>
      </c>
      <c r="W60" s="198">
        <v>0.57999999999999996</v>
      </c>
      <c r="X60" s="198">
        <v>1.23</v>
      </c>
      <c r="Y60" s="198">
        <v>0</v>
      </c>
      <c r="Z60" s="198">
        <v>3.48</v>
      </c>
      <c r="AA60" s="198">
        <v>0.95</v>
      </c>
      <c r="AB60" s="198">
        <v>0</v>
      </c>
      <c r="AC60" s="198">
        <v>26.09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47.67</v>
      </c>
      <c r="AJ60" s="198">
        <v>0</v>
      </c>
      <c r="AK60" s="198">
        <v>6.21</v>
      </c>
      <c r="AL60" s="198">
        <v>0</v>
      </c>
      <c r="AM60" s="198">
        <v>0</v>
      </c>
      <c r="AN60" s="198">
        <v>0</v>
      </c>
      <c r="AO60" s="198">
        <v>292.62</v>
      </c>
      <c r="AP60" s="198">
        <v>0</v>
      </c>
    </row>
    <row r="61" spans="1:42">
      <c r="A61" t="s">
        <v>103</v>
      </c>
      <c r="B61" s="198">
        <v>0</v>
      </c>
      <c r="C61" s="198">
        <v>13.37</v>
      </c>
      <c r="D61" s="198">
        <v>0.12</v>
      </c>
      <c r="E61" s="198">
        <v>0</v>
      </c>
      <c r="F61" s="198">
        <v>16.22</v>
      </c>
      <c r="G61" s="198">
        <v>0</v>
      </c>
      <c r="H61" s="198">
        <v>0</v>
      </c>
      <c r="I61" s="198">
        <v>8.91</v>
      </c>
      <c r="J61" s="198">
        <v>6.02</v>
      </c>
      <c r="K61" s="198">
        <v>14.6</v>
      </c>
      <c r="L61" s="198">
        <v>0.27</v>
      </c>
      <c r="M61" s="198">
        <v>3.8</v>
      </c>
      <c r="N61" s="198">
        <v>1.48</v>
      </c>
      <c r="O61" s="198">
        <v>2.09</v>
      </c>
      <c r="P61" s="198">
        <v>0.71</v>
      </c>
      <c r="Q61" s="198">
        <v>0.27</v>
      </c>
      <c r="R61" s="198">
        <v>0.27</v>
      </c>
      <c r="S61" s="198">
        <v>0.33</v>
      </c>
      <c r="T61" s="198">
        <v>0</v>
      </c>
      <c r="U61" s="198">
        <v>1.77</v>
      </c>
      <c r="V61" s="198">
        <v>0.18</v>
      </c>
      <c r="W61" s="198">
        <v>0.57999999999999996</v>
      </c>
      <c r="X61" s="198">
        <v>1.23</v>
      </c>
      <c r="Y61" s="198">
        <v>0</v>
      </c>
      <c r="Z61" s="198">
        <v>3.48</v>
      </c>
      <c r="AA61" s="198">
        <v>0.95</v>
      </c>
      <c r="AB61" s="198">
        <v>0</v>
      </c>
      <c r="AC61" s="198">
        <v>26.09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47.67</v>
      </c>
      <c r="AJ61" s="198">
        <v>0</v>
      </c>
      <c r="AK61" s="198">
        <v>6.21</v>
      </c>
      <c r="AL61" s="198">
        <v>0</v>
      </c>
      <c r="AM61" s="198">
        <v>0</v>
      </c>
      <c r="AN61" s="198">
        <v>0</v>
      </c>
      <c r="AO61" s="198">
        <v>292.62</v>
      </c>
      <c r="AP61" s="198">
        <v>0</v>
      </c>
    </row>
    <row r="62" spans="1:42">
      <c r="A62" t="s">
        <v>104</v>
      </c>
      <c r="B62" s="198">
        <v>0</v>
      </c>
      <c r="C62" s="198">
        <v>13.37</v>
      </c>
      <c r="D62" s="198">
        <v>0.12</v>
      </c>
      <c r="E62" s="198">
        <v>0</v>
      </c>
      <c r="F62" s="198">
        <v>16.22</v>
      </c>
      <c r="G62" s="198">
        <v>0</v>
      </c>
      <c r="H62" s="198">
        <v>0</v>
      </c>
      <c r="I62" s="198">
        <v>8.91</v>
      </c>
      <c r="J62" s="198">
        <v>6.02</v>
      </c>
      <c r="K62" s="198">
        <v>14.6</v>
      </c>
      <c r="L62" s="198">
        <v>0.27</v>
      </c>
      <c r="M62" s="198">
        <v>3.8</v>
      </c>
      <c r="N62" s="198">
        <v>1.48</v>
      </c>
      <c r="O62" s="198">
        <v>2.09</v>
      </c>
      <c r="P62" s="198">
        <v>0.71</v>
      </c>
      <c r="Q62" s="198">
        <v>0.27</v>
      </c>
      <c r="R62" s="198">
        <v>0.27</v>
      </c>
      <c r="S62" s="198">
        <v>0.33</v>
      </c>
      <c r="T62" s="198">
        <v>0</v>
      </c>
      <c r="U62" s="198">
        <v>1.77</v>
      </c>
      <c r="V62" s="198">
        <v>0.18</v>
      </c>
      <c r="W62" s="198">
        <v>0.57999999999999996</v>
      </c>
      <c r="X62" s="198">
        <v>1.23</v>
      </c>
      <c r="Y62" s="198">
        <v>0</v>
      </c>
      <c r="Z62" s="198">
        <v>3.48</v>
      </c>
      <c r="AA62" s="198">
        <v>0.95</v>
      </c>
      <c r="AB62" s="198">
        <v>0</v>
      </c>
      <c r="AC62" s="198">
        <v>26.09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47.67</v>
      </c>
      <c r="AJ62" s="198">
        <v>0</v>
      </c>
      <c r="AK62" s="198">
        <v>6.21</v>
      </c>
      <c r="AL62" s="198">
        <v>0</v>
      </c>
      <c r="AM62" s="198">
        <v>0</v>
      </c>
      <c r="AN62" s="198">
        <v>0</v>
      </c>
      <c r="AO62" s="198">
        <v>292.62</v>
      </c>
      <c r="AP62" s="198">
        <v>0</v>
      </c>
    </row>
    <row r="63" spans="1:42">
      <c r="A63" t="s">
        <v>105</v>
      </c>
      <c r="B63" s="198">
        <v>0</v>
      </c>
      <c r="C63" s="198">
        <v>13.37</v>
      </c>
      <c r="D63" s="198">
        <v>0.12</v>
      </c>
      <c r="E63" s="198">
        <v>0</v>
      </c>
      <c r="F63" s="198">
        <v>16.22</v>
      </c>
      <c r="G63" s="198">
        <v>0</v>
      </c>
      <c r="H63" s="198">
        <v>0</v>
      </c>
      <c r="I63" s="198">
        <v>3.61</v>
      </c>
      <c r="J63" s="198">
        <v>6.02</v>
      </c>
      <c r="K63" s="198">
        <v>14.6</v>
      </c>
      <c r="L63" s="198">
        <v>0.27</v>
      </c>
      <c r="M63" s="198">
        <v>3.8</v>
      </c>
      <c r="N63" s="198">
        <v>1.48</v>
      </c>
      <c r="O63" s="198">
        <v>2.09</v>
      </c>
      <c r="P63" s="198">
        <v>0.71</v>
      </c>
      <c r="Q63" s="198">
        <v>0.27</v>
      </c>
      <c r="R63" s="198">
        <v>0.27</v>
      </c>
      <c r="S63" s="198">
        <v>0.33</v>
      </c>
      <c r="T63" s="198">
        <v>0</v>
      </c>
      <c r="U63" s="198">
        <v>1.77</v>
      </c>
      <c r="V63" s="198">
        <v>0.18</v>
      </c>
      <c r="W63" s="198">
        <v>0.57999999999999996</v>
      </c>
      <c r="X63" s="198">
        <v>1.23</v>
      </c>
      <c r="Y63" s="198">
        <v>0</v>
      </c>
      <c r="Z63" s="198">
        <v>3.48</v>
      </c>
      <c r="AA63" s="198">
        <v>0.95</v>
      </c>
      <c r="AB63" s="198">
        <v>0</v>
      </c>
      <c r="AC63" s="198">
        <v>26.09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49</v>
      </c>
      <c r="AJ63" s="198">
        <v>0</v>
      </c>
      <c r="AK63" s="198">
        <v>6.21</v>
      </c>
      <c r="AL63" s="198">
        <v>0</v>
      </c>
      <c r="AM63" s="198">
        <v>0</v>
      </c>
      <c r="AN63" s="198">
        <v>0</v>
      </c>
      <c r="AO63" s="198">
        <v>292.62</v>
      </c>
      <c r="AP63" s="198">
        <v>0</v>
      </c>
    </row>
    <row r="64" spans="1:42">
      <c r="A64" t="s">
        <v>106</v>
      </c>
      <c r="B64" s="198">
        <v>0</v>
      </c>
      <c r="C64" s="198">
        <v>13.37</v>
      </c>
      <c r="D64" s="198">
        <v>0.12</v>
      </c>
      <c r="E64" s="198">
        <v>0</v>
      </c>
      <c r="F64" s="198">
        <v>16.22</v>
      </c>
      <c r="G64" s="198">
        <v>0</v>
      </c>
      <c r="H64" s="198">
        <v>0</v>
      </c>
      <c r="I64" s="198">
        <v>3.61</v>
      </c>
      <c r="J64" s="198">
        <v>6.02</v>
      </c>
      <c r="K64" s="198">
        <v>14.6</v>
      </c>
      <c r="L64" s="198">
        <v>0.27</v>
      </c>
      <c r="M64" s="198">
        <v>3.8</v>
      </c>
      <c r="N64" s="198">
        <v>1.48</v>
      </c>
      <c r="O64" s="198">
        <v>2.09</v>
      </c>
      <c r="P64" s="198">
        <v>0.71</v>
      </c>
      <c r="Q64" s="198">
        <v>0.27</v>
      </c>
      <c r="R64" s="198">
        <v>0.27</v>
      </c>
      <c r="S64" s="198">
        <v>0.33</v>
      </c>
      <c r="T64" s="198">
        <v>0</v>
      </c>
      <c r="U64" s="198">
        <v>1.77</v>
      </c>
      <c r="V64" s="198">
        <v>0.18</v>
      </c>
      <c r="W64" s="198">
        <v>0.57999999999999996</v>
      </c>
      <c r="X64" s="198">
        <v>1.23</v>
      </c>
      <c r="Y64" s="198">
        <v>0</v>
      </c>
      <c r="Z64" s="198">
        <v>3.48</v>
      </c>
      <c r="AA64" s="198">
        <v>0.95</v>
      </c>
      <c r="AB64" s="198">
        <v>0</v>
      </c>
      <c r="AC64" s="198">
        <v>26.09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49</v>
      </c>
      <c r="AJ64" s="198">
        <v>0</v>
      </c>
      <c r="AK64" s="198">
        <v>6.21</v>
      </c>
      <c r="AL64" s="198">
        <v>0</v>
      </c>
      <c r="AM64" s="198">
        <v>0</v>
      </c>
      <c r="AN64" s="198">
        <v>0</v>
      </c>
      <c r="AO64" s="198">
        <v>292.62</v>
      </c>
      <c r="AP64" s="198">
        <v>0</v>
      </c>
    </row>
    <row r="65" spans="1:42">
      <c r="A65" t="s">
        <v>107</v>
      </c>
      <c r="B65" s="198">
        <v>0</v>
      </c>
      <c r="C65" s="198">
        <v>13.37</v>
      </c>
      <c r="D65" s="198">
        <v>0.12</v>
      </c>
      <c r="E65" s="198">
        <v>0</v>
      </c>
      <c r="F65" s="198">
        <v>16.22</v>
      </c>
      <c r="G65" s="198">
        <v>0</v>
      </c>
      <c r="H65" s="198">
        <v>0</v>
      </c>
      <c r="I65" s="198">
        <v>9.14</v>
      </c>
      <c r="J65" s="198">
        <v>0.02</v>
      </c>
      <c r="K65" s="198">
        <v>14.6</v>
      </c>
      <c r="L65" s="198">
        <v>0.27</v>
      </c>
      <c r="M65" s="198">
        <v>3.8</v>
      </c>
      <c r="N65" s="198">
        <v>1.48</v>
      </c>
      <c r="O65" s="198">
        <v>2.09</v>
      </c>
      <c r="P65" s="198">
        <v>0.71</v>
      </c>
      <c r="Q65" s="198">
        <v>0.27</v>
      </c>
      <c r="R65" s="198">
        <v>0.27</v>
      </c>
      <c r="S65" s="198">
        <v>0.33</v>
      </c>
      <c r="T65" s="198">
        <v>0</v>
      </c>
      <c r="U65" s="198">
        <v>1.77</v>
      </c>
      <c r="V65" s="198">
        <v>0.18</v>
      </c>
      <c r="W65" s="198">
        <v>0.57999999999999996</v>
      </c>
      <c r="X65" s="198">
        <v>1.23</v>
      </c>
      <c r="Y65" s="198">
        <v>0</v>
      </c>
      <c r="Z65" s="198">
        <v>3.48</v>
      </c>
      <c r="AA65" s="198">
        <v>0.95</v>
      </c>
      <c r="AB65" s="198">
        <v>0</v>
      </c>
      <c r="AC65" s="198">
        <v>26.09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49</v>
      </c>
      <c r="AJ65" s="198">
        <v>0</v>
      </c>
      <c r="AK65" s="198">
        <v>6.21</v>
      </c>
      <c r="AL65" s="198">
        <v>0</v>
      </c>
      <c r="AM65" s="198">
        <v>0</v>
      </c>
      <c r="AN65" s="198">
        <v>0</v>
      </c>
      <c r="AO65" s="198">
        <v>292.62</v>
      </c>
      <c r="AP65" s="198">
        <v>0</v>
      </c>
    </row>
    <row r="66" spans="1:42">
      <c r="A66" t="s">
        <v>108</v>
      </c>
      <c r="B66" s="198">
        <v>0</v>
      </c>
      <c r="C66" s="198">
        <v>13.37</v>
      </c>
      <c r="D66" s="198">
        <v>0.12</v>
      </c>
      <c r="E66" s="198">
        <v>0</v>
      </c>
      <c r="F66" s="198">
        <v>16.22</v>
      </c>
      <c r="G66" s="198">
        <v>0</v>
      </c>
      <c r="H66" s="198">
        <v>0</v>
      </c>
      <c r="I66" s="198">
        <v>9.14</v>
      </c>
      <c r="J66" s="198">
        <v>0.02</v>
      </c>
      <c r="K66" s="198">
        <v>14.6</v>
      </c>
      <c r="L66" s="198">
        <v>0.27</v>
      </c>
      <c r="M66" s="198">
        <v>3.8</v>
      </c>
      <c r="N66" s="198">
        <v>1.48</v>
      </c>
      <c r="O66" s="198">
        <v>2.09</v>
      </c>
      <c r="P66" s="198">
        <v>0.71</v>
      </c>
      <c r="Q66" s="198">
        <v>0.27</v>
      </c>
      <c r="R66" s="198">
        <v>0.27</v>
      </c>
      <c r="S66" s="198">
        <v>0.33</v>
      </c>
      <c r="T66" s="198">
        <v>0</v>
      </c>
      <c r="U66" s="198">
        <v>1.77</v>
      </c>
      <c r="V66" s="198">
        <v>0.18</v>
      </c>
      <c r="W66" s="198">
        <v>0.57999999999999996</v>
      </c>
      <c r="X66" s="198">
        <v>1.23</v>
      </c>
      <c r="Y66" s="198">
        <v>0</v>
      </c>
      <c r="Z66" s="198">
        <v>3.48</v>
      </c>
      <c r="AA66" s="198">
        <v>0.95</v>
      </c>
      <c r="AB66" s="198">
        <v>0</v>
      </c>
      <c r="AC66" s="198">
        <v>26.09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49</v>
      </c>
      <c r="AJ66" s="198">
        <v>0</v>
      </c>
      <c r="AK66" s="198">
        <v>6.21</v>
      </c>
      <c r="AL66" s="198">
        <v>0</v>
      </c>
      <c r="AM66" s="198">
        <v>0</v>
      </c>
      <c r="AN66" s="198">
        <v>0</v>
      </c>
      <c r="AO66" s="198">
        <v>292.62</v>
      </c>
      <c r="AP66" s="198">
        <v>0</v>
      </c>
    </row>
    <row r="67" spans="1:42">
      <c r="A67" t="s">
        <v>109</v>
      </c>
      <c r="B67" s="198">
        <v>0</v>
      </c>
      <c r="C67" s="198">
        <v>13.37</v>
      </c>
      <c r="D67" s="198">
        <v>0.12</v>
      </c>
      <c r="E67" s="198">
        <v>0</v>
      </c>
      <c r="F67" s="198">
        <v>16.22</v>
      </c>
      <c r="G67" s="198">
        <v>0</v>
      </c>
      <c r="H67" s="198">
        <v>0</v>
      </c>
      <c r="I67" s="198">
        <v>9.14</v>
      </c>
      <c r="J67" s="198">
        <v>0.02</v>
      </c>
      <c r="K67" s="198">
        <v>14.6</v>
      </c>
      <c r="L67" s="198">
        <v>0.27</v>
      </c>
      <c r="M67" s="198">
        <v>3.8</v>
      </c>
      <c r="N67" s="198">
        <v>1.48</v>
      </c>
      <c r="O67" s="198">
        <v>2.09</v>
      </c>
      <c r="P67" s="198">
        <v>0.71</v>
      </c>
      <c r="Q67" s="198">
        <v>0.27</v>
      </c>
      <c r="R67" s="198">
        <v>0.27</v>
      </c>
      <c r="S67" s="198">
        <v>0.33</v>
      </c>
      <c r="T67" s="198">
        <v>0</v>
      </c>
      <c r="U67" s="198">
        <v>1.77</v>
      </c>
      <c r="V67" s="198">
        <v>0.18</v>
      </c>
      <c r="W67" s="198">
        <v>0.57999999999999996</v>
      </c>
      <c r="X67" s="198">
        <v>1.23</v>
      </c>
      <c r="Y67" s="198">
        <v>0</v>
      </c>
      <c r="Z67" s="198">
        <v>3.48</v>
      </c>
      <c r="AA67" s="198">
        <v>0.95</v>
      </c>
      <c r="AB67" s="198">
        <v>0</v>
      </c>
      <c r="AC67" s="198">
        <v>26.09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49</v>
      </c>
      <c r="AJ67" s="198">
        <v>0</v>
      </c>
      <c r="AK67" s="198">
        <v>6.21</v>
      </c>
      <c r="AL67" s="198">
        <v>0</v>
      </c>
      <c r="AM67" s="198">
        <v>0</v>
      </c>
      <c r="AN67" s="198">
        <v>0</v>
      </c>
      <c r="AO67" s="198">
        <v>292.62</v>
      </c>
      <c r="AP67" s="198">
        <v>0</v>
      </c>
    </row>
    <row r="68" spans="1:42">
      <c r="A68" t="s">
        <v>110</v>
      </c>
      <c r="B68" s="198">
        <v>0</v>
      </c>
      <c r="C68" s="198">
        <v>13.37</v>
      </c>
      <c r="D68" s="198">
        <v>0.12</v>
      </c>
      <c r="E68" s="198">
        <v>0</v>
      </c>
      <c r="F68" s="198">
        <v>16.22</v>
      </c>
      <c r="G68" s="198">
        <v>0</v>
      </c>
      <c r="H68" s="198">
        <v>0</v>
      </c>
      <c r="I68" s="198">
        <v>9.14</v>
      </c>
      <c r="J68" s="198">
        <v>0.02</v>
      </c>
      <c r="K68" s="198">
        <v>14.6</v>
      </c>
      <c r="L68" s="198">
        <v>0.27</v>
      </c>
      <c r="M68" s="198">
        <v>3.8</v>
      </c>
      <c r="N68" s="198">
        <v>1.48</v>
      </c>
      <c r="O68" s="198">
        <v>2.09</v>
      </c>
      <c r="P68" s="198">
        <v>0.71</v>
      </c>
      <c r="Q68" s="198">
        <v>0.27</v>
      </c>
      <c r="R68" s="198">
        <v>0.27</v>
      </c>
      <c r="S68" s="198">
        <v>0.33</v>
      </c>
      <c r="T68" s="198">
        <v>0</v>
      </c>
      <c r="U68" s="198">
        <v>1.77</v>
      </c>
      <c r="V68" s="198">
        <v>0.18</v>
      </c>
      <c r="W68" s="198">
        <v>0.57999999999999996</v>
      </c>
      <c r="X68" s="198">
        <v>1.23</v>
      </c>
      <c r="Y68" s="198">
        <v>0</v>
      </c>
      <c r="Z68" s="198">
        <v>3.48</v>
      </c>
      <c r="AA68" s="198">
        <v>0.95</v>
      </c>
      <c r="AB68" s="198">
        <v>0</v>
      </c>
      <c r="AC68" s="198">
        <v>26.09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49</v>
      </c>
      <c r="AJ68" s="198">
        <v>0</v>
      </c>
      <c r="AK68" s="198">
        <v>6.21</v>
      </c>
      <c r="AL68" s="198">
        <v>0</v>
      </c>
      <c r="AM68" s="198">
        <v>0</v>
      </c>
      <c r="AN68" s="198">
        <v>0</v>
      </c>
      <c r="AO68" s="198">
        <v>292.62</v>
      </c>
      <c r="AP68" s="198">
        <v>0</v>
      </c>
    </row>
    <row r="69" spans="1:42">
      <c r="A69" t="s">
        <v>111</v>
      </c>
      <c r="B69" s="198">
        <v>0</v>
      </c>
      <c r="C69" s="198">
        <v>7.38</v>
      </c>
      <c r="D69" s="198">
        <v>0.12</v>
      </c>
      <c r="E69" s="198">
        <v>0</v>
      </c>
      <c r="F69" s="198">
        <v>16.22</v>
      </c>
      <c r="G69" s="198">
        <v>0</v>
      </c>
      <c r="H69" s="198">
        <v>0</v>
      </c>
      <c r="I69" s="198">
        <v>9.14</v>
      </c>
      <c r="J69" s="198">
        <v>0.02</v>
      </c>
      <c r="K69" s="198">
        <v>14.6</v>
      </c>
      <c r="L69" s="198">
        <v>0.27</v>
      </c>
      <c r="M69" s="198">
        <v>3.8</v>
      </c>
      <c r="N69" s="198">
        <v>1.48</v>
      </c>
      <c r="O69" s="198">
        <v>2.09</v>
      </c>
      <c r="P69" s="198">
        <v>0.71</v>
      </c>
      <c r="Q69" s="198">
        <v>0.27</v>
      </c>
      <c r="R69" s="198">
        <v>0.27</v>
      </c>
      <c r="S69" s="198">
        <v>0.33</v>
      </c>
      <c r="T69" s="198">
        <v>0</v>
      </c>
      <c r="U69" s="198">
        <v>1.77</v>
      </c>
      <c r="V69" s="198">
        <v>0.18</v>
      </c>
      <c r="W69" s="198">
        <v>0.57999999999999996</v>
      </c>
      <c r="X69" s="198">
        <v>1.23</v>
      </c>
      <c r="Y69" s="198">
        <v>0</v>
      </c>
      <c r="Z69" s="198">
        <v>3.48</v>
      </c>
      <c r="AA69" s="198">
        <v>0.95</v>
      </c>
      <c r="AB69" s="198">
        <v>0</v>
      </c>
      <c r="AC69" s="198">
        <v>26.09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49.67</v>
      </c>
      <c r="AJ69" s="198">
        <v>0</v>
      </c>
      <c r="AK69" s="198">
        <v>6.21</v>
      </c>
      <c r="AL69" s="198">
        <v>0</v>
      </c>
      <c r="AM69" s="198">
        <v>0</v>
      </c>
      <c r="AN69" s="198">
        <v>0</v>
      </c>
      <c r="AO69" s="198">
        <v>292.62</v>
      </c>
      <c r="AP69" s="198">
        <v>0</v>
      </c>
    </row>
    <row r="70" spans="1:42">
      <c r="A70" t="s">
        <v>112</v>
      </c>
      <c r="B70" s="198">
        <v>0</v>
      </c>
      <c r="C70" s="198">
        <v>7.38</v>
      </c>
      <c r="D70" s="198">
        <v>0.12</v>
      </c>
      <c r="E70" s="198">
        <v>0</v>
      </c>
      <c r="F70" s="198">
        <v>16.22</v>
      </c>
      <c r="G70" s="198">
        <v>0</v>
      </c>
      <c r="H70" s="198">
        <v>0</v>
      </c>
      <c r="I70" s="198">
        <v>9.14</v>
      </c>
      <c r="J70" s="198">
        <v>0.02</v>
      </c>
      <c r="K70" s="198">
        <v>14.6</v>
      </c>
      <c r="L70" s="198">
        <v>0.27</v>
      </c>
      <c r="M70" s="198">
        <v>3.8</v>
      </c>
      <c r="N70" s="198">
        <v>1.48</v>
      </c>
      <c r="O70" s="198">
        <v>2.09</v>
      </c>
      <c r="P70" s="198">
        <v>0.71</v>
      </c>
      <c r="Q70" s="198">
        <v>0.27</v>
      </c>
      <c r="R70" s="198">
        <v>0.27</v>
      </c>
      <c r="S70" s="198">
        <v>0.33</v>
      </c>
      <c r="T70" s="198">
        <v>0</v>
      </c>
      <c r="U70" s="198">
        <v>1.77</v>
      </c>
      <c r="V70" s="198">
        <v>0.18</v>
      </c>
      <c r="W70" s="198">
        <v>0.57999999999999996</v>
      </c>
      <c r="X70" s="198">
        <v>1.23</v>
      </c>
      <c r="Y70" s="198">
        <v>0</v>
      </c>
      <c r="Z70" s="198">
        <v>3.48</v>
      </c>
      <c r="AA70" s="198">
        <v>0.95</v>
      </c>
      <c r="AB70" s="198">
        <v>0</v>
      </c>
      <c r="AC70" s="198">
        <v>26.09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49</v>
      </c>
      <c r="AJ70" s="198">
        <v>0</v>
      </c>
      <c r="AK70" s="198">
        <v>6.21</v>
      </c>
      <c r="AL70" s="198">
        <v>0</v>
      </c>
      <c r="AM70" s="198">
        <v>0</v>
      </c>
      <c r="AN70" s="198">
        <v>0</v>
      </c>
      <c r="AO70" s="198">
        <v>292.62</v>
      </c>
      <c r="AP70" s="198">
        <v>0</v>
      </c>
    </row>
    <row r="71" spans="1:42">
      <c r="A71" t="s">
        <v>113</v>
      </c>
      <c r="B71" s="198">
        <v>0</v>
      </c>
      <c r="C71" s="198">
        <v>7.38</v>
      </c>
      <c r="D71" s="198">
        <v>0.12</v>
      </c>
      <c r="E71" s="198">
        <v>0</v>
      </c>
      <c r="F71" s="198">
        <v>16.22</v>
      </c>
      <c r="G71" s="198">
        <v>0</v>
      </c>
      <c r="H71" s="198">
        <v>0</v>
      </c>
      <c r="I71" s="198">
        <v>9.14</v>
      </c>
      <c r="J71" s="198">
        <v>0.02</v>
      </c>
      <c r="K71" s="198">
        <v>14.6</v>
      </c>
      <c r="L71" s="198">
        <v>0.27</v>
      </c>
      <c r="M71" s="198">
        <v>5.18</v>
      </c>
      <c r="N71" s="198">
        <v>1.48</v>
      </c>
      <c r="O71" s="198">
        <v>2.09</v>
      </c>
      <c r="P71" s="198">
        <v>0.71</v>
      </c>
      <c r="Q71" s="198">
        <v>0.27</v>
      </c>
      <c r="R71" s="198">
        <v>0.27</v>
      </c>
      <c r="S71" s="198">
        <v>0.33</v>
      </c>
      <c r="T71" s="198">
        <v>0</v>
      </c>
      <c r="U71" s="198">
        <v>1.77</v>
      </c>
      <c r="V71" s="198">
        <v>0.18</v>
      </c>
      <c r="W71" s="198">
        <v>0.57999999999999996</v>
      </c>
      <c r="X71" s="198">
        <v>1.23</v>
      </c>
      <c r="Y71" s="198">
        <v>0</v>
      </c>
      <c r="Z71" s="198">
        <v>3.48</v>
      </c>
      <c r="AA71" s="198">
        <v>0.95</v>
      </c>
      <c r="AB71" s="198">
        <v>0</v>
      </c>
      <c r="AC71" s="198">
        <v>26.09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49</v>
      </c>
      <c r="AJ71" s="198">
        <v>0</v>
      </c>
      <c r="AK71" s="198">
        <v>4.66</v>
      </c>
      <c r="AL71" s="198">
        <v>0</v>
      </c>
      <c r="AM71" s="198">
        <v>0</v>
      </c>
      <c r="AN71" s="198">
        <v>0</v>
      </c>
      <c r="AO71" s="198">
        <v>292.62</v>
      </c>
      <c r="AP71" s="198">
        <v>0</v>
      </c>
    </row>
    <row r="72" spans="1:42">
      <c r="A72" t="s">
        <v>114</v>
      </c>
      <c r="B72" s="198">
        <v>0</v>
      </c>
      <c r="C72" s="198">
        <v>7.38</v>
      </c>
      <c r="D72" s="198">
        <v>0.12</v>
      </c>
      <c r="E72" s="198">
        <v>0</v>
      </c>
      <c r="F72" s="198">
        <v>16.22</v>
      </c>
      <c r="G72" s="198">
        <v>0</v>
      </c>
      <c r="H72" s="198">
        <v>0</v>
      </c>
      <c r="I72" s="198">
        <v>9.14</v>
      </c>
      <c r="J72" s="198">
        <v>0.02</v>
      </c>
      <c r="K72" s="198">
        <v>14.6</v>
      </c>
      <c r="L72" s="198">
        <v>0.27</v>
      </c>
      <c r="M72" s="198">
        <v>5.18</v>
      </c>
      <c r="N72" s="198">
        <v>1.48</v>
      </c>
      <c r="O72" s="198">
        <v>2.09</v>
      </c>
      <c r="P72" s="198">
        <v>0.71</v>
      </c>
      <c r="Q72" s="198">
        <v>0.27</v>
      </c>
      <c r="R72" s="198">
        <v>0.27</v>
      </c>
      <c r="S72" s="198">
        <v>0.33</v>
      </c>
      <c r="T72" s="198">
        <v>0</v>
      </c>
      <c r="U72" s="198">
        <v>1.77</v>
      </c>
      <c r="V72" s="198">
        <v>0.18</v>
      </c>
      <c r="W72" s="198">
        <v>0.57999999999999996</v>
      </c>
      <c r="X72" s="198">
        <v>1.23</v>
      </c>
      <c r="Y72" s="198">
        <v>0</v>
      </c>
      <c r="Z72" s="198">
        <v>3.48</v>
      </c>
      <c r="AA72" s="198">
        <v>0.95</v>
      </c>
      <c r="AB72" s="198">
        <v>0</v>
      </c>
      <c r="AC72" s="198">
        <v>26.09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49</v>
      </c>
      <c r="AJ72" s="198">
        <v>0</v>
      </c>
      <c r="AK72" s="198">
        <v>4.66</v>
      </c>
      <c r="AL72" s="198">
        <v>0</v>
      </c>
      <c r="AM72" s="198">
        <v>0</v>
      </c>
      <c r="AN72" s="198">
        <v>0</v>
      </c>
      <c r="AO72" s="198">
        <v>292.62</v>
      </c>
      <c r="AP72" s="198">
        <v>0</v>
      </c>
    </row>
    <row r="73" spans="1:42">
      <c r="A73" t="s">
        <v>115</v>
      </c>
      <c r="B73" s="198">
        <v>0</v>
      </c>
      <c r="C73" s="198">
        <v>7.38</v>
      </c>
      <c r="D73" s="198">
        <v>0.12</v>
      </c>
      <c r="E73" s="198">
        <v>0</v>
      </c>
      <c r="F73" s="198">
        <v>16.22</v>
      </c>
      <c r="G73" s="198">
        <v>0</v>
      </c>
      <c r="H73" s="198">
        <v>0</v>
      </c>
      <c r="I73" s="198">
        <v>1.1499999999999999</v>
      </c>
      <c r="J73" s="198">
        <v>0.02</v>
      </c>
      <c r="K73" s="198">
        <v>14.6</v>
      </c>
      <c r="L73" s="198">
        <v>0.27</v>
      </c>
      <c r="M73" s="198">
        <v>5.18</v>
      </c>
      <c r="N73" s="198">
        <v>1.48</v>
      </c>
      <c r="O73" s="198">
        <v>2.09</v>
      </c>
      <c r="P73" s="198">
        <v>0.71</v>
      </c>
      <c r="Q73" s="198">
        <v>0.27</v>
      </c>
      <c r="R73" s="198">
        <v>0.27</v>
      </c>
      <c r="S73" s="198">
        <v>0.33</v>
      </c>
      <c r="T73" s="198">
        <v>0</v>
      </c>
      <c r="U73" s="198">
        <v>1.77</v>
      </c>
      <c r="V73" s="198">
        <v>0.18</v>
      </c>
      <c r="W73" s="198">
        <v>0.57999999999999996</v>
      </c>
      <c r="X73" s="198">
        <v>1.23</v>
      </c>
      <c r="Y73" s="198">
        <v>0</v>
      </c>
      <c r="Z73" s="198">
        <v>3.48</v>
      </c>
      <c r="AA73" s="198">
        <v>0.95</v>
      </c>
      <c r="AB73" s="198">
        <v>0</v>
      </c>
      <c r="AC73" s="198">
        <v>26.09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49</v>
      </c>
      <c r="AJ73" s="198">
        <v>0</v>
      </c>
      <c r="AK73" s="198">
        <v>4.66</v>
      </c>
      <c r="AL73" s="198">
        <v>0</v>
      </c>
      <c r="AM73" s="198">
        <v>0</v>
      </c>
      <c r="AN73" s="198">
        <v>0</v>
      </c>
      <c r="AO73" s="198">
        <v>292.62</v>
      </c>
      <c r="AP73" s="198">
        <v>0</v>
      </c>
    </row>
    <row r="74" spans="1:42">
      <c r="A74" t="s">
        <v>116</v>
      </c>
      <c r="B74" s="198">
        <v>0</v>
      </c>
      <c r="C74" s="198">
        <v>7.38</v>
      </c>
      <c r="D74" s="198">
        <v>0.12</v>
      </c>
      <c r="E74" s="198">
        <v>0</v>
      </c>
      <c r="F74" s="198">
        <v>16.22</v>
      </c>
      <c r="G74" s="198">
        <v>0</v>
      </c>
      <c r="H74" s="198">
        <v>0</v>
      </c>
      <c r="I74" s="198">
        <v>1.1499999999999999</v>
      </c>
      <c r="J74" s="198">
        <v>0.02</v>
      </c>
      <c r="K74" s="198">
        <v>14.6</v>
      </c>
      <c r="L74" s="198">
        <v>0.27</v>
      </c>
      <c r="M74" s="198">
        <v>5.18</v>
      </c>
      <c r="N74" s="198">
        <v>1.48</v>
      </c>
      <c r="O74" s="198">
        <v>2.09</v>
      </c>
      <c r="P74" s="198">
        <v>0.71</v>
      </c>
      <c r="Q74" s="198">
        <v>0.27</v>
      </c>
      <c r="R74" s="198">
        <v>0.27</v>
      </c>
      <c r="S74" s="198">
        <v>0.33</v>
      </c>
      <c r="T74" s="198">
        <v>0</v>
      </c>
      <c r="U74" s="198">
        <v>1.77</v>
      </c>
      <c r="V74" s="198">
        <v>0.18</v>
      </c>
      <c r="W74" s="198">
        <v>0.57999999999999996</v>
      </c>
      <c r="X74" s="198">
        <v>1.23</v>
      </c>
      <c r="Y74" s="198">
        <v>0</v>
      </c>
      <c r="Z74" s="198">
        <v>3.48</v>
      </c>
      <c r="AA74" s="198">
        <v>0.95</v>
      </c>
      <c r="AB74" s="198">
        <v>0</v>
      </c>
      <c r="AC74" s="198">
        <v>26.09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49</v>
      </c>
      <c r="AJ74" s="198">
        <v>0</v>
      </c>
      <c r="AK74" s="198">
        <v>4.66</v>
      </c>
      <c r="AL74" s="198">
        <v>0</v>
      </c>
      <c r="AM74" s="198">
        <v>0</v>
      </c>
      <c r="AN74" s="198">
        <v>0</v>
      </c>
      <c r="AO74" s="198">
        <v>292.62</v>
      </c>
      <c r="AP74" s="198">
        <v>0</v>
      </c>
    </row>
    <row r="75" spans="1:42">
      <c r="A75" t="s">
        <v>117</v>
      </c>
      <c r="B75" s="198">
        <v>0</v>
      </c>
      <c r="C75" s="198">
        <v>10.15</v>
      </c>
      <c r="D75" s="198">
        <v>0</v>
      </c>
      <c r="E75" s="198">
        <v>0</v>
      </c>
      <c r="F75" s="198">
        <v>16.22</v>
      </c>
      <c r="G75" s="198">
        <v>0</v>
      </c>
      <c r="H75" s="198">
        <v>0</v>
      </c>
      <c r="I75" s="198">
        <v>1.1499999999999999</v>
      </c>
      <c r="J75" s="198">
        <v>0.02</v>
      </c>
      <c r="K75" s="198">
        <v>14.6</v>
      </c>
      <c r="L75" s="198">
        <v>0.27</v>
      </c>
      <c r="M75" s="198">
        <v>5.18</v>
      </c>
      <c r="N75" s="198">
        <v>1.48</v>
      </c>
      <c r="O75" s="198">
        <v>2.09</v>
      </c>
      <c r="P75" s="198">
        <v>0.71</v>
      </c>
      <c r="Q75" s="198">
        <v>0.27</v>
      </c>
      <c r="R75" s="198">
        <v>0.27</v>
      </c>
      <c r="S75" s="198">
        <v>0.33</v>
      </c>
      <c r="T75" s="198">
        <v>0</v>
      </c>
      <c r="U75" s="198">
        <v>1.77</v>
      </c>
      <c r="V75" s="198">
        <v>0.18</v>
      </c>
      <c r="W75" s="198">
        <v>0.57999999999999996</v>
      </c>
      <c r="X75" s="198">
        <v>1.23</v>
      </c>
      <c r="Y75" s="198">
        <v>0</v>
      </c>
      <c r="Z75" s="198">
        <v>3.48</v>
      </c>
      <c r="AA75" s="198">
        <v>0.95</v>
      </c>
      <c r="AB75" s="198">
        <v>0</v>
      </c>
      <c r="AC75" s="198">
        <v>26.09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49.67</v>
      </c>
      <c r="AJ75" s="198">
        <v>0</v>
      </c>
      <c r="AK75" s="198">
        <v>4.66</v>
      </c>
      <c r="AL75" s="198">
        <v>0</v>
      </c>
      <c r="AM75" s="198">
        <v>0</v>
      </c>
      <c r="AN75" s="198">
        <v>0</v>
      </c>
      <c r="AO75" s="198">
        <v>305.07</v>
      </c>
      <c r="AP75" s="198">
        <v>0</v>
      </c>
    </row>
    <row r="76" spans="1:42">
      <c r="A76" t="s">
        <v>118</v>
      </c>
      <c r="B76" s="198">
        <v>0</v>
      </c>
      <c r="C76" s="198">
        <v>10.15</v>
      </c>
      <c r="D76" s="198">
        <v>0</v>
      </c>
      <c r="E76" s="198">
        <v>0</v>
      </c>
      <c r="F76" s="198">
        <v>16.22</v>
      </c>
      <c r="G76" s="198">
        <v>0</v>
      </c>
      <c r="H76" s="198">
        <v>0</v>
      </c>
      <c r="I76" s="198">
        <v>1.1499999999999999</v>
      </c>
      <c r="J76" s="198">
        <v>0.02</v>
      </c>
      <c r="K76" s="198">
        <v>14.6</v>
      </c>
      <c r="L76" s="198">
        <v>0.27</v>
      </c>
      <c r="M76" s="198">
        <v>5.18</v>
      </c>
      <c r="N76" s="198">
        <v>1.48</v>
      </c>
      <c r="O76" s="198">
        <v>2.09</v>
      </c>
      <c r="P76" s="198">
        <v>0.71</v>
      </c>
      <c r="Q76" s="198">
        <v>0.27</v>
      </c>
      <c r="R76" s="198">
        <v>0.27</v>
      </c>
      <c r="S76" s="198">
        <v>0.33</v>
      </c>
      <c r="T76" s="198">
        <v>0</v>
      </c>
      <c r="U76" s="198">
        <v>1.77</v>
      </c>
      <c r="V76" s="198">
        <v>0.18</v>
      </c>
      <c r="W76" s="198">
        <v>0.57999999999999996</v>
      </c>
      <c r="X76" s="198">
        <v>1.23</v>
      </c>
      <c r="Y76" s="198">
        <v>0</v>
      </c>
      <c r="Z76" s="198">
        <v>3.48</v>
      </c>
      <c r="AA76" s="198">
        <v>0.95</v>
      </c>
      <c r="AB76" s="198">
        <v>0</v>
      </c>
      <c r="AC76" s="198">
        <v>26.09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47.67</v>
      </c>
      <c r="AJ76" s="198">
        <v>0</v>
      </c>
      <c r="AK76" s="198">
        <v>4.66</v>
      </c>
      <c r="AL76" s="198">
        <v>0</v>
      </c>
      <c r="AM76" s="198">
        <v>0</v>
      </c>
      <c r="AN76" s="198">
        <v>0</v>
      </c>
      <c r="AO76" s="198">
        <v>305.07</v>
      </c>
      <c r="AP76" s="198">
        <v>0</v>
      </c>
    </row>
    <row r="77" spans="1:42">
      <c r="A77" t="s">
        <v>119</v>
      </c>
      <c r="B77" s="198">
        <v>0</v>
      </c>
      <c r="C77" s="198">
        <v>10.15</v>
      </c>
      <c r="D77" s="198">
        <v>0</v>
      </c>
      <c r="E77" s="198">
        <v>0</v>
      </c>
      <c r="F77" s="198">
        <v>4.29</v>
      </c>
      <c r="G77" s="198">
        <v>0</v>
      </c>
      <c r="H77" s="198">
        <v>0</v>
      </c>
      <c r="I77" s="198">
        <v>9.14</v>
      </c>
      <c r="J77" s="198">
        <v>0.02</v>
      </c>
      <c r="K77" s="198">
        <v>14.6</v>
      </c>
      <c r="L77" s="198">
        <v>0.27</v>
      </c>
      <c r="M77" s="198">
        <v>5.18</v>
      </c>
      <c r="N77" s="198">
        <v>1.48</v>
      </c>
      <c r="O77" s="198">
        <v>2.09</v>
      </c>
      <c r="P77" s="198">
        <v>0.71</v>
      </c>
      <c r="Q77" s="198">
        <v>0.27</v>
      </c>
      <c r="R77" s="198">
        <v>0.27</v>
      </c>
      <c r="S77" s="198">
        <v>0.33</v>
      </c>
      <c r="T77" s="198">
        <v>0</v>
      </c>
      <c r="U77" s="198">
        <v>1.77</v>
      </c>
      <c r="V77" s="198">
        <v>0.18</v>
      </c>
      <c r="W77" s="198">
        <v>0.57999999999999996</v>
      </c>
      <c r="X77" s="198">
        <v>1.23</v>
      </c>
      <c r="Y77" s="198">
        <v>0</v>
      </c>
      <c r="Z77" s="198">
        <v>3.48</v>
      </c>
      <c r="AA77" s="198">
        <v>0.95</v>
      </c>
      <c r="AB77" s="198">
        <v>0</v>
      </c>
      <c r="AC77" s="198">
        <v>26.09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47.67</v>
      </c>
      <c r="AJ77" s="198">
        <v>0</v>
      </c>
      <c r="AK77" s="198">
        <v>4.66</v>
      </c>
      <c r="AL77" s="198">
        <v>0</v>
      </c>
      <c r="AM77" s="198">
        <v>0</v>
      </c>
      <c r="AN77" s="198">
        <v>0</v>
      </c>
      <c r="AO77" s="198">
        <v>305.07</v>
      </c>
      <c r="AP77" s="198">
        <v>0</v>
      </c>
    </row>
    <row r="78" spans="1:42">
      <c r="A78" t="s">
        <v>120</v>
      </c>
      <c r="B78" s="198">
        <v>0</v>
      </c>
      <c r="C78" s="198">
        <v>10.15</v>
      </c>
      <c r="D78" s="198">
        <v>0</v>
      </c>
      <c r="E78" s="198">
        <v>0</v>
      </c>
      <c r="F78" s="198">
        <v>4.29</v>
      </c>
      <c r="G78" s="198">
        <v>0</v>
      </c>
      <c r="H78" s="198">
        <v>0</v>
      </c>
      <c r="I78" s="198">
        <v>9.14</v>
      </c>
      <c r="J78" s="198">
        <v>0.02</v>
      </c>
      <c r="K78" s="198">
        <v>14.6</v>
      </c>
      <c r="L78" s="198">
        <v>0.27</v>
      </c>
      <c r="M78" s="198">
        <v>5.18</v>
      </c>
      <c r="N78" s="198">
        <v>1.48</v>
      </c>
      <c r="O78" s="198">
        <v>2.09</v>
      </c>
      <c r="P78" s="198">
        <v>0.71</v>
      </c>
      <c r="Q78" s="198">
        <v>0.27</v>
      </c>
      <c r="R78" s="198">
        <v>0.27</v>
      </c>
      <c r="S78" s="198">
        <v>0.33</v>
      </c>
      <c r="T78" s="198">
        <v>0</v>
      </c>
      <c r="U78" s="198">
        <v>1.77</v>
      </c>
      <c r="V78" s="198">
        <v>0.18</v>
      </c>
      <c r="W78" s="198">
        <v>0.57999999999999996</v>
      </c>
      <c r="X78" s="198">
        <v>1.23</v>
      </c>
      <c r="Y78" s="198">
        <v>0</v>
      </c>
      <c r="Z78" s="198">
        <v>3.48</v>
      </c>
      <c r="AA78" s="198">
        <v>0.95</v>
      </c>
      <c r="AB78" s="198">
        <v>0</v>
      </c>
      <c r="AC78" s="198">
        <v>26.09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47.67</v>
      </c>
      <c r="AJ78" s="198">
        <v>0</v>
      </c>
      <c r="AK78" s="198">
        <v>4.66</v>
      </c>
      <c r="AL78" s="198">
        <v>0</v>
      </c>
      <c r="AM78" s="198">
        <v>0</v>
      </c>
      <c r="AN78" s="198">
        <v>0</v>
      </c>
      <c r="AO78" s="198">
        <v>305.07</v>
      </c>
      <c r="AP78" s="198">
        <v>0</v>
      </c>
    </row>
    <row r="79" spans="1:42">
      <c r="A79" t="s">
        <v>121</v>
      </c>
      <c r="B79" s="198">
        <v>0</v>
      </c>
      <c r="C79" s="198">
        <v>9.2200000000000006</v>
      </c>
      <c r="D79" s="198">
        <v>0</v>
      </c>
      <c r="E79" s="198">
        <v>0</v>
      </c>
      <c r="F79" s="198">
        <v>4.29</v>
      </c>
      <c r="G79" s="198">
        <v>0</v>
      </c>
      <c r="H79" s="198">
        <v>0</v>
      </c>
      <c r="I79" s="198">
        <v>9.14</v>
      </c>
      <c r="J79" s="198">
        <v>0.02</v>
      </c>
      <c r="K79" s="198">
        <v>14.6</v>
      </c>
      <c r="L79" s="198">
        <v>0.27</v>
      </c>
      <c r="M79" s="198">
        <v>5.18</v>
      </c>
      <c r="N79" s="198">
        <v>1.48</v>
      </c>
      <c r="O79" s="198">
        <v>2.09</v>
      </c>
      <c r="P79" s="198">
        <v>0.71</v>
      </c>
      <c r="Q79" s="198">
        <v>0.27</v>
      </c>
      <c r="R79" s="198">
        <v>0.27</v>
      </c>
      <c r="S79" s="198">
        <v>0.33</v>
      </c>
      <c r="T79" s="198">
        <v>0</v>
      </c>
      <c r="U79" s="198">
        <v>1.77</v>
      </c>
      <c r="V79" s="198">
        <v>0.18</v>
      </c>
      <c r="W79" s="198">
        <v>0.57999999999999996</v>
      </c>
      <c r="X79" s="198">
        <v>1.23</v>
      </c>
      <c r="Y79" s="198">
        <v>0</v>
      </c>
      <c r="Z79" s="198">
        <v>3.48</v>
      </c>
      <c r="AA79" s="198">
        <v>0.95</v>
      </c>
      <c r="AB79" s="198">
        <v>0</v>
      </c>
      <c r="AC79" s="198">
        <v>25.82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47.67</v>
      </c>
      <c r="AJ79" s="198">
        <v>0</v>
      </c>
      <c r="AK79" s="198">
        <v>4.66</v>
      </c>
      <c r="AL79" s="198">
        <v>0</v>
      </c>
      <c r="AM79" s="198">
        <v>0</v>
      </c>
      <c r="AN79" s="198">
        <v>0</v>
      </c>
      <c r="AO79" s="198">
        <v>305.07</v>
      </c>
      <c r="AP79" s="198">
        <v>0</v>
      </c>
    </row>
    <row r="80" spans="1:42">
      <c r="A80" t="s">
        <v>122</v>
      </c>
      <c r="B80" s="198">
        <v>0</v>
      </c>
      <c r="C80" s="198">
        <v>8.3000000000000007</v>
      </c>
      <c r="D80" s="198">
        <v>0</v>
      </c>
      <c r="E80" s="198">
        <v>0</v>
      </c>
      <c r="F80" s="198">
        <v>4.29</v>
      </c>
      <c r="G80" s="198">
        <v>0</v>
      </c>
      <c r="H80" s="198">
        <v>0</v>
      </c>
      <c r="I80" s="198">
        <v>9.14</v>
      </c>
      <c r="J80" s="198">
        <v>0.02</v>
      </c>
      <c r="K80" s="198">
        <v>14.6</v>
      </c>
      <c r="L80" s="198">
        <v>0.27</v>
      </c>
      <c r="M80" s="198">
        <v>5.18</v>
      </c>
      <c r="N80" s="198">
        <v>1.48</v>
      </c>
      <c r="O80" s="198">
        <v>2.09</v>
      </c>
      <c r="P80" s="198">
        <v>0.71</v>
      </c>
      <c r="Q80" s="198">
        <v>0.27</v>
      </c>
      <c r="R80" s="198">
        <v>0.27</v>
      </c>
      <c r="S80" s="198">
        <v>0.33</v>
      </c>
      <c r="T80" s="198">
        <v>0</v>
      </c>
      <c r="U80" s="198">
        <v>1.77</v>
      </c>
      <c r="V80" s="198">
        <v>0.18</v>
      </c>
      <c r="W80" s="198">
        <v>0.57999999999999996</v>
      </c>
      <c r="X80" s="198">
        <v>1.23</v>
      </c>
      <c r="Y80" s="198">
        <v>0</v>
      </c>
      <c r="Z80" s="198">
        <v>3.48</v>
      </c>
      <c r="AA80" s="198">
        <v>0.95</v>
      </c>
      <c r="AB80" s="198">
        <v>0</v>
      </c>
      <c r="AC80" s="198">
        <v>25.82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47.67</v>
      </c>
      <c r="AJ80" s="198">
        <v>0</v>
      </c>
      <c r="AK80" s="198">
        <v>4.66</v>
      </c>
      <c r="AL80" s="198">
        <v>0</v>
      </c>
      <c r="AM80" s="198">
        <v>0</v>
      </c>
      <c r="AN80" s="198">
        <v>0</v>
      </c>
      <c r="AO80" s="198">
        <v>305.07</v>
      </c>
      <c r="AP80" s="198">
        <v>0</v>
      </c>
    </row>
    <row r="81" spans="1:42">
      <c r="A81" t="s">
        <v>123</v>
      </c>
      <c r="B81" s="198">
        <v>0</v>
      </c>
      <c r="C81" s="198">
        <v>6</v>
      </c>
      <c r="D81" s="198">
        <v>0</v>
      </c>
      <c r="E81" s="198">
        <v>0</v>
      </c>
      <c r="F81" s="198">
        <v>4.29</v>
      </c>
      <c r="G81" s="198">
        <v>0</v>
      </c>
      <c r="H81" s="198">
        <v>0</v>
      </c>
      <c r="I81" s="198">
        <v>9.14</v>
      </c>
      <c r="J81" s="198">
        <v>0.02</v>
      </c>
      <c r="K81" s="198">
        <v>14.6</v>
      </c>
      <c r="L81" s="198">
        <v>0.27</v>
      </c>
      <c r="M81" s="198">
        <v>5.18</v>
      </c>
      <c r="N81" s="198">
        <v>1.48</v>
      </c>
      <c r="O81" s="198">
        <v>2.09</v>
      </c>
      <c r="P81" s="198">
        <v>0.71</v>
      </c>
      <c r="Q81" s="198">
        <v>0.27</v>
      </c>
      <c r="R81" s="198">
        <v>0.27</v>
      </c>
      <c r="S81" s="198">
        <v>0.33</v>
      </c>
      <c r="T81" s="198">
        <v>0</v>
      </c>
      <c r="U81" s="198">
        <v>1.77</v>
      </c>
      <c r="V81" s="198">
        <v>0.14000000000000001</v>
      </c>
      <c r="W81" s="198">
        <v>0.57999999999999996</v>
      </c>
      <c r="X81" s="198">
        <v>1.23</v>
      </c>
      <c r="Y81" s="198">
        <v>0</v>
      </c>
      <c r="Z81" s="198">
        <v>3.48</v>
      </c>
      <c r="AA81" s="198">
        <v>0.95</v>
      </c>
      <c r="AB81" s="198">
        <v>0</v>
      </c>
      <c r="AC81" s="198">
        <v>25.82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48.34</v>
      </c>
      <c r="AJ81" s="198">
        <v>0</v>
      </c>
      <c r="AK81" s="198">
        <v>4.66</v>
      </c>
      <c r="AL81" s="198">
        <v>0</v>
      </c>
      <c r="AM81" s="198">
        <v>0</v>
      </c>
      <c r="AN81" s="198">
        <v>0</v>
      </c>
      <c r="AO81" s="198">
        <v>305.07</v>
      </c>
      <c r="AP81" s="198">
        <v>0</v>
      </c>
    </row>
    <row r="82" spans="1:42">
      <c r="A82" t="s">
        <v>124</v>
      </c>
      <c r="B82" s="198">
        <v>0</v>
      </c>
      <c r="C82" s="198">
        <v>6</v>
      </c>
      <c r="D82" s="198">
        <v>0</v>
      </c>
      <c r="E82" s="198">
        <v>0</v>
      </c>
      <c r="F82" s="198">
        <v>4.29</v>
      </c>
      <c r="G82" s="198">
        <v>0</v>
      </c>
      <c r="H82" s="198">
        <v>0</v>
      </c>
      <c r="I82" s="198">
        <v>9.14</v>
      </c>
      <c r="J82" s="198">
        <v>0.02</v>
      </c>
      <c r="K82" s="198">
        <v>14.6</v>
      </c>
      <c r="L82" s="198">
        <v>0.27</v>
      </c>
      <c r="M82" s="198">
        <v>5.18</v>
      </c>
      <c r="N82" s="198">
        <v>1.48</v>
      </c>
      <c r="O82" s="198">
        <v>2.09</v>
      </c>
      <c r="P82" s="198">
        <v>0.71</v>
      </c>
      <c r="Q82" s="198">
        <v>0.27</v>
      </c>
      <c r="R82" s="198">
        <v>0.27</v>
      </c>
      <c r="S82" s="198">
        <v>0.33</v>
      </c>
      <c r="T82" s="198">
        <v>0</v>
      </c>
      <c r="U82" s="198">
        <v>1.77</v>
      </c>
      <c r="V82" s="198">
        <v>0.14000000000000001</v>
      </c>
      <c r="W82" s="198">
        <v>0.57999999999999996</v>
      </c>
      <c r="X82" s="198">
        <v>1.23</v>
      </c>
      <c r="Y82" s="198">
        <v>0</v>
      </c>
      <c r="Z82" s="198">
        <v>3.48</v>
      </c>
      <c r="AA82" s="198">
        <v>0.95</v>
      </c>
      <c r="AB82" s="198">
        <v>0</v>
      </c>
      <c r="AC82" s="198">
        <v>25.82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47</v>
      </c>
      <c r="AJ82" s="198">
        <v>0</v>
      </c>
      <c r="AK82" s="198">
        <v>4.66</v>
      </c>
      <c r="AL82" s="198">
        <v>0</v>
      </c>
      <c r="AM82" s="198">
        <v>0</v>
      </c>
      <c r="AN82" s="198">
        <v>0</v>
      </c>
      <c r="AO82" s="198">
        <v>305.07</v>
      </c>
      <c r="AP82" s="198">
        <v>0</v>
      </c>
    </row>
    <row r="83" spans="1:42">
      <c r="A83" t="s">
        <v>125</v>
      </c>
      <c r="B83" s="198">
        <v>0</v>
      </c>
      <c r="C83" s="198">
        <v>3.23</v>
      </c>
      <c r="D83" s="198">
        <v>0</v>
      </c>
      <c r="E83" s="198">
        <v>0</v>
      </c>
      <c r="F83" s="198">
        <v>3.82</v>
      </c>
      <c r="G83" s="198">
        <v>0</v>
      </c>
      <c r="H83" s="198">
        <v>0</v>
      </c>
      <c r="I83" s="198">
        <v>9.14</v>
      </c>
      <c r="J83" s="198">
        <v>0.02</v>
      </c>
      <c r="K83" s="198">
        <v>14.6</v>
      </c>
      <c r="L83" s="198">
        <v>0.27</v>
      </c>
      <c r="M83" s="198">
        <v>5.18</v>
      </c>
      <c r="N83" s="198">
        <v>1.48</v>
      </c>
      <c r="O83" s="198">
        <v>2.09</v>
      </c>
      <c r="P83" s="198">
        <v>0.71</v>
      </c>
      <c r="Q83" s="198">
        <v>0.27</v>
      </c>
      <c r="R83" s="198">
        <v>0.27</v>
      </c>
      <c r="S83" s="198">
        <v>0.33</v>
      </c>
      <c r="T83" s="198">
        <v>0</v>
      </c>
      <c r="U83" s="198">
        <v>1.77</v>
      </c>
      <c r="V83" s="198">
        <v>0.14000000000000001</v>
      </c>
      <c r="W83" s="198">
        <v>0.57999999999999996</v>
      </c>
      <c r="X83" s="198">
        <v>1.23</v>
      </c>
      <c r="Y83" s="198">
        <v>0</v>
      </c>
      <c r="Z83" s="198">
        <v>3.48</v>
      </c>
      <c r="AA83" s="198">
        <v>0.95</v>
      </c>
      <c r="AB83" s="198">
        <v>0</v>
      </c>
      <c r="AC83" s="198">
        <v>25.82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47.67</v>
      </c>
      <c r="AJ83" s="198">
        <v>0</v>
      </c>
      <c r="AK83" s="198">
        <v>3.1</v>
      </c>
      <c r="AL83" s="198">
        <v>0</v>
      </c>
      <c r="AM83" s="198">
        <v>0</v>
      </c>
      <c r="AN83" s="198">
        <v>0</v>
      </c>
      <c r="AO83" s="198">
        <v>305.07</v>
      </c>
      <c r="AP83" s="198">
        <v>0</v>
      </c>
    </row>
    <row r="84" spans="1:42">
      <c r="A84" t="s">
        <v>126</v>
      </c>
      <c r="B84" s="198">
        <v>0</v>
      </c>
      <c r="C84" s="198">
        <v>3.23</v>
      </c>
      <c r="D84" s="198">
        <v>0</v>
      </c>
      <c r="E84" s="198">
        <v>0</v>
      </c>
      <c r="F84" s="198">
        <v>3.82</v>
      </c>
      <c r="G84" s="198">
        <v>0</v>
      </c>
      <c r="H84" s="198">
        <v>0</v>
      </c>
      <c r="I84" s="198">
        <v>9.14</v>
      </c>
      <c r="J84" s="198">
        <v>0.02</v>
      </c>
      <c r="K84" s="198">
        <v>14.6</v>
      </c>
      <c r="L84" s="198">
        <v>0.27</v>
      </c>
      <c r="M84" s="198">
        <v>5.18</v>
      </c>
      <c r="N84" s="198">
        <v>1.48</v>
      </c>
      <c r="O84" s="198">
        <v>2.09</v>
      </c>
      <c r="P84" s="198">
        <v>0.71</v>
      </c>
      <c r="Q84" s="198">
        <v>0.27</v>
      </c>
      <c r="R84" s="198">
        <v>0.27</v>
      </c>
      <c r="S84" s="198">
        <v>0.33</v>
      </c>
      <c r="T84" s="198">
        <v>0</v>
      </c>
      <c r="U84" s="198">
        <v>1.77</v>
      </c>
      <c r="V84" s="198">
        <v>0.14000000000000001</v>
      </c>
      <c r="W84" s="198">
        <v>0.57999999999999996</v>
      </c>
      <c r="X84" s="198">
        <v>1.23</v>
      </c>
      <c r="Y84" s="198">
        <v>0</v>
      </c>
      <c r="Z84" s="198">
        <v>3.48</v>
      </c>
      <c r="AA84" s="198">
        <v>0.95</v>
      </c>
      <c r="AB84" s="198">
        <v>0</v>
      </c>
      <c r="AC84" s="198">
        <v>25.82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47.67</v>
      </c>
      <c r="AJ84" s="198">
        <v>0</v>
      </c>
      <c r="AK84" s="198">
        <v>3.1</v>
      </c>
      <c r="AL84" s="198">
        <v>0</v>
      </c>
      <c r="AM84" s="198">
        <v>0</v>
      </c>
      <c r="AN84" s="198">
        <v>0</v>
      </c>
      <c r="AO84" s="198">
        <v>305.07</v>
      </c>
      <c r="AP84" s="198">
        <v>0</v>
      </c>
    </row>
    <row r="85" spans="1:42">
      <c r="A85" t="s">
        <v>127</v>
      </c>
      <c r="B85" s="198">
        <v>0</v>
      </c>
      <c r="C85" s="198">
        <v>1.84</v>
      </c>
      <c r="D85" s="198">
        <v>0</v>
      </c>
      <c r="E85" s="198">
        <v>0</v>
      </c>
      <c r="F85" s="198">
        <v>3.82</v>
      </c>
      <c r="G85" s="198">
        <v>0</v>
      </c>
      <c r="H85" s="198">
        <v>0</v>
      </c>
      <c r="I85" s="198">
        <v>9.14</v>
      </c>
      <c r="J85" s="198">
        <v>0.02</v>
      </c>
      <c r="K85" s="198">
        <v>14.6</v>
      </c>
      <c r="L85" s="198">
        <v>0.27</v>
      </c>
      <c r="M85" s="198">
        <v>5.18</v>
      </c>
      <c r="N85" s="198">
        <v>1.48</v>
      </c>
      <c r="O85" s="198">
        <v>2.09</v>
      </c>
      <c r="P85" s="198">
        <v>0.71</v>
      </c>
      <c r="Q85" s="198">
        <v>0.27</v>
      </c>
      <c r="R85" s="198">
        <v>0.27</v>
      </c>
      <c r="S85" s="198">
        <v>0.33</v>
      </c>
      <c r="T85" s="198">
        <v>0</v>
      </c>
      <c r="U85" s="198">
        <v>1.77</v>
      </c>
      <c r="V85" s="198">
        <v>0.14000000000000001</v>
      </c>
      <c r="W85" s="198">
        <v>0.57999999999999996</v>
      </c>
      <c r="X85" s="198">
        <v>1.23</v>
      </c>
      <c r="Y85" s="198">
        <v>0</v>
      </c>
      <c r="Z85" s="198">
        <v>3.48</v>
      </c>
      <c r="AA85" s="198">
        <v>0.95</v>
      </c>
      <c r="AB85" s="198">
        <v>0</v>
      </c>
      <c r="AC85" s="198">
        <v>24.94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45.97</v>
      </c>
      <c r="AJ85" s="198">
        <v>0</v>
      </c>
      <c r="AK85" s="198">
        <v>3.1</v>
      </c>
      <c r="AL85" s="198">
        <v>0</v>
      </c>
      <c r="AM85" s="198">
        <v>0</v>
      </c>
      <c r="AN85" s="198">
        <v>0</v>
      </c>
      <c r="AO85" s="198">
        <v>305.07</v>
      </c>
      <c r="AP85" s="198">
        <v>0</v>
      </c>
    </row>
    <row r="86" spans="1:42">
      <c r="A86" t="s">
        <v>128</v>
      </c>
      <c r="B86" s="198">
        <v>0</v>
      </c>
      <c r="C86" s="198">
        <v>1.84</v>
      </c>
      <c r="D86" s="198">
        <v>0</v>
      </c>
      <c r="E86" s="198">
        <v>0</v>
      </c>
      <c r="F86" s="198">
        <v>3.82</v>
      </c>
      <c r="G86" s="198">
        <v>0</v>
      </c>
      <c r="H86" s="198">
        <v>0</v>
      </c>
      <c r="I86" s="198">
        <v>9.14</v>
      </c>
      <c r="J86" s="198">
        <v>0.02</v>
      </c>
      <c r="K86" s="198">
        <v>14.6</v>
      </c>
      <c r="L86" s="198">
        <v>0.27</v>
      </c>
      <c r="M86" s="198">
        <v>5.18</v>
      </c>
      <c r="N86" s="198">
        <v>1.48</v>
      </c>
      <c r="O86" s="198">
        <v>2.09</v>
      </c>
      <c r="P86" s="198">
        <v>0.71</v>
      </c>
      <c r="Q86" s="198">
        <v>0.27</v>
      </c>
      <c r="R86" s="198">
        <v>0.27</v>
      </c>
      <c r="S86" s="198">
        <v>0.33</v>
      </c>
      <c r="T86" s="198">
        <v>0</v>
      </c>
      <c r="U86" s="198">
        <v>1.77</v>
      </c>
      <c r="V86" s="198">
        <v>0.14000000000000001</v>
      </c>
      <c r="W86" s="198">
        <v>0.57999999999999996</v>
      </c>
      <c r="X86" s="198">
        <v>1.23</v>
      </c>
      <c r="Y86" s="198">
        <v>0</v>
      </c>
      <c r="Z86" s="198">
        <v>3.48</v>
      </c>
      <c r="AA86" s="198">
        <v>0.95</v>
      </c>
      <c r="AB86" s="198">
        <v>0</v>
      </c>
      <c r="AC86" s="198">
        <v>24.94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45.97</v>
      </c>
      <c r="AJ86" s="198">
        <v>0</v>
      </c>
      <c r="AK86" s="198">
        <v>3.1</v>
      </c>
      <c r="AL86" s="198">
        <v>0</v>
      </c>
      <c r="AM86" s="198">
        <v>0</v>
      </c>
      <c r="AN86" s="198">
        <v>0</v>
      </c>
      <c r="AO86" s="198">
        <v>305.07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3.82</v>
      </c>
      <c r="G87" s="198">
        <v>0</v>
      </c>
      <c r="H87" s="198">
        <v>0</v>
      </c>
      <c r="I87" s="198">
        <v>9.14</v>
      </c>
      <c r="J87" s="198">
        <v>0.02</v>
      </c>
      <c r="K87" s="198">
        <v>14.6</v>
      </c>
      <c r="L87" s="198">
        <v>0.27</v>
      </c>
      <c r="M87" s="198">
        <v>5.18</v>
      </c>
      <c r="N87" s="198">
        <v>1.48</v>
      </c>
      <c r="O87" s="198">
        <v>2.09</v>
      </c>
      <c r="P87" s="198">
        <v>0.71</v>
      </c>
      <c r="Q87" s="198">
        <v>0.27</v>
      </c>
      <c r="R87" s="198">
        <v>0.27</v>
      </c>
      <c r="S87" s="198">
        <v>0.33</v>
      </c>
      <c r="T87" s="198">
        <v>0</v>
      </c>
      <c r="U87" s="198">
        <v>1.77</v>
      </c>
      <c r="V87" s="198">
        <v>0.14000000000000001</v>
      </c>
      <c r="W87" s="198">
        <v>0.57999999999999996</v>
      </c>
      <c r="X87" s="198">
        <v>1.23</v>
      </c>
      <c r="Y87" s="198">
        <v>0</v>
      </c>
      <c r="Z87" s="198">
        <v>3.48</v>
      </c>
      <c r="AA87" s="198">
        <v>0.88</v>
      </c>
      <c r="AB87" s="198">
        <v>0</v>
      </c>
      <c r="AC87" s="198">
        <v>24.94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44.42</v>
      </c>
      <c r="AJ87" s="198">
        <v>0</v>
      </c>
      <c r="AK87" s="198">
        <v>3.1</v>
      </c>
      <c r="AL87" s="198">
        <v>0</v>
      </c>
      <c r="AM87" s="198">
        <v>0</v>
      </c>
      <c r="AN87" s="198">
        <v>0</v>
      </c>
      <c r="AO87" s="198">
        <v>305.07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3.82</v>
      </c>
      <c r="G88" s="198">
        <v>0</v>
      </c>
      <c r="H88" s="198">
        <v>0</v>
      </c>
      <c r="I88" s="198">
        <v>9.14</v>
      </c>
      <c r="J88" s="198">
        <v>0.02</v>
      </c>
      <c r="K88" s="198">
        <v>14.6</v>
      </c>
      <c r="L88" s="198">
        <v>0.27</v>
      </c>
      <c r="M88" s="198">
        <v>5.18</v>
      </c>
      <c r="N88" s="198">
        <v>1.48</v>
      </c>
      <c r="O88" s="198">
        <v>2.09</v>
      </c>
      <c r="P88" s="198">
        <v>0.71</v>
      </c>
      <c r="Q88" s="198">
        <v>0.27</v>
      </c>
      <c r="R88" s="198">
        <v>0.27</v>
      </c>
      <c r="S88" s="198">
        <v>0.33</v>
      </c>
      <c r="T88" s="198">
        <v>0</v>
      </c>
      <c r="U88" s="198">
        <v>1.77</v>
      </c>
      <c r="V88" s="198">
        <v>0.14000000000000001</v>
      </c>
      <c r="W88" s="198">
        <v>0.57999999999999996</v>
      </c>
      <c r="X88" s="198">
        <v>1.23</v>
      </c>
      <c r="Y88" s="198">
        <v>0</v>
      </c>
      <c r="Z88" s="198">
        <v>3.48</v>
      </c>
      <c r="AA88" s="198">
        <v>0.88</v>
      </c>
      <c r="AB88" s="198">
        <v>0</v>
      </c>
      <c r="AC88" s="198">
        <v>24.94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43.7</v>
      </c>
      <c r="AJ88" s="198">
        <v>0</v>
      </c>
      <c r="AK88" s="198">
        <v>3.1</v>
      </c>
      <c r="AL88" s="198">
        <v>0</v>
      </c>
      <c r="AM88" s="198">
        <v>0</v>
      </c>
      <c r="AN88" s="198">
        <v>0</v>
      </c>
      <c r="AO88" s="198">
        <v>305.07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3.82</v>
      </c>
      <c r="G89" s="198">
        <v>0</v>
      </c>
      <c r="H89" s="198">
        <v>0</v>
      </c>
      <c r="I89" s="198">
        <v>9.14</v>
      </c>
      <c r="J89" s="198">
        <v>0.02</v>
      </c>
      <c r="K89" s="198">
        <v>14.6</v>
      </c>
      <c r="L89" s="198">
        <v>0.27</v>
      </c>
      <c r="M89" s="198">
        <v>5.18</v>
      </c>
      <c r="N89" s="198">
        <v>1.48</v>
      </c>
      <c r="O89" s="198">
        <v>2.09</v>
      </c>
      <c r="P89" s="198">
        <v>0.71</v>
      </c>
      <c r="Q89" s="198">
        <v>0.27</v>
      </c>
      <c r="R89" s="198">
        <v>0.27</v>
      </c>
      <c r="S89" s="198">
        <v>0.33</v>
      </c>
      <c r="T89" s="198">
        <v>0</v>
      </c>
      <c r="U89" s="198">
        <v>1.77</v>
      </c>
      <c r="V89" s="198">
        <v>0.14000000000000001</v>
      </c>
      <c r="W89" s="198">
        <v>0.57999999999999996</v>
      </c>
      <c r="X89" s="198">
        <v>1.23</v>
      </c>
      <c r="Y89" s="198">
        <v>0</v>
      </c>
      <c r="Z89" s="198">
        <v>3.48</v>
      </c>
      <c r="AA89" s="198">
        <v>0.88</v>
      </c>
      <c r="AB89" s="198">
        <v>0</v>
      </c>
      <c r="AC89" s="198">
        <v>24.94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43.7</v>
      </c>
      <c r="AJ89" s="198">
        <v>0</v>
      </c>
      <c r="AK89" s="198">
        <v>3.1</v>
      </c>
      <c r="AL89" s="198">
        <v>0</v>
      </c>
      <c r="AM89" s="198">
        <v>0</v>
      </c>
      <c r="AN89" s="198">
        <v>0</v>
      </c>
      <c r="AO89" s="198">
        <v>305.07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3.82</v>
      </c>
      <c r="G90" s="198">
        <v>0</v>
      </c>
      <c r="H90" s="198">
        <v>0</v>
      </c>
      <c r="I90" s="198">
        <v>9.14</v>
      </c>
      <c r="J90" s="198">
        <v>0.02</v>
      </c>
      <c r="K90" s="198">
        <v>14.6</v>
      </c>
      <c r="L90" s="198">
        <v>0.27</v>
      </c>
      <c r="M90" s="198">
        <v>5.18</v>
      </c>
      <c r="N90" s="198">
        <v>1.48</v>
      </c>
      <c r="O90" s="198">
        <v>2.09</v>
      </c>
      <c r="P90" s="198">
        <v>0.71</v>
      </c>
      <c r="Q90" s="198">
        <v>0.27</v>
      </c>
      <c r="R90" s="198">
        <v>0.27</v>
      </c>
      <c r="S90" s="198">
        <v>0.33</v>
      </c>
      <c r="T90" s="198">
        <v>0</v>
      </c>
      <c r="U90" s="198">
        <v>1.77</v>
      </c>
      <c r="V90" s="198">
        <v>0.14000000000000001</v>
      </c>
      <c r="W90" s="198">
        <v>0.57999999999999996</v>
      </c>
      <c r="X90" s="198">
        <v>1.23</v>
      </c>
      <c r="Y90" s="198">
        <v>0</v>
      </c>
      <c r="Z90" s="198">
        <v>3.48</v>
      </c>
      <c r="AA90" s="198">
        <v>0.88</v>
      </c>
      <c r="AB90" s="198">
        <v>0</v>
      </c>
      <c r="AC90" s="198">
        <v>24.94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43.7</v>
      </c>
      <c r="AJ90" s="198">
        <v>0</v>
      </c>
      <c r="AK90" s="198">
        <v>3.1</v>
      </c>
      <c r="AL90" s="198">
        <v>0</v>
      </c>
      <c r="AM90" s="198">
        <v>0</v>
      </c>
      <c r="AN90" s="198">
        <v>0</v>
      </c>
      <c r="AO90" s="198">
        <v>305.07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3.82</v>
      </c>
      <c r="G91" s="198">
        <v>0</v>
      </c>
      <c r="H91" s="198">
        <v>0</v>
      </c>
      <c r="I91" s="198">
        <v>9.14</v>
      </c>
      <c r="J91" s="198">
        <v>0.02</v>
      </c>
      <c r="K91" s="198">
        <v>14.6</v>
      </c>
      <c r="L91" s="198">
        <v>0.27</v>
      </c>
      <c r="M91" s="198">
        <v>5.18</v>
      </c>
      <c r="N91" s="198">
        <v>1.48</v>
      </c>
      <c r="O91" s="198">
        <v>2.09</v>
      </c>
      <c r="P91" s="198">
        <v>0.71</v>
      </c>
      <c r="Q91" s="198">
        <v>0.27</v>
      </c>
      <c r="R91" s="198">
        <v>0.27</v>
      </c>
      <c r="S91" s="198">
        <v>0.33</v>
      </c>
      <c r="T91" s="198">
        <v>0</v>
      </c>
      <c r="U91" s="198">
        <v>1.77</v>
      </c>
      <c r="V91" s="198">
        <v>0.14000000000000001</v>
      </c>
      <c r="W91" s="198">
        <v>0.57999999999999996</v>
      </c>
      <c r="X91" s="198">
        <v>1.23</v>
      </c>
      <c r="Y91" s="198">
        <v>0</v>
      </c>
      <c r="Z91" s="198">
        <v>3.48</v>
      </c>
      <c r="AA91" s="198">
        <v>0.88</v>
      </c>
      <c r="AB91" s="198">
        <v>0</v>
      </c>
      <c r="AC91" s="198">
        <v>26.34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46.91</v>
      </c>
      <c r="AJ91" s="198">
        <v>0</v>
      </c>
      <c r="AK91" s="198">
        <v>1.54</v>
      </c>
      <c r="AL91" s="198">
        <v>0</v>
      </c>
      <c r="AM91" s="198">
        <v>0</v>
      </c>
      <c r="AN91" s="198">
        <v>0</v>
      </c>
      <c r="AO91" s="198">
        <v>305.07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3.82</v>
      </c>
      <c r="G92" s="198">
        <v>0</v>
      </c>
      <c r="H92" s="198">
        <v>0</v>
      </c>
      <c r="I92" s="198">
        <v>9.14</v>
      </c>
      <c r="J92" s="198">
        <v>0.02</v>
      </c>
      <c r="K92" s="198">
        <v>14.6</v>
      </c>
      <c r="L92" s="198">
        <v>0.27</v>
      </c>
      <c r="M92" s="198">
        <v>5.18</v>
      </c>
      <c r="N92" s="198">
        <v>1.48</v>
      </c>
      <c r="O92" s="198">
        <v>2.09</v>
      </c>
      <c r="P92" s="198">
        <v>0.71</v>
      </c>
      <c r="Q92" s="198">
        <v>0.27</v>
      </c>
      <c r="R92" s="198">
        <v>0.27</v>
      </c>
      <c r="S92" s="198">
        <v>0.33</v>
      </c>
      <c r="T92" s="198">
        <v>0</v>
      </c>
      <c r="U92" s="198">
        <v>1.77</v>
      </c>
      <c r="V92" s="198">
        <v>0.14000000000000001</v>
      </c>
      <c r="W92" s="198">
        <v>0.57999999999999996</v>
      </c>
      <c r="X92" s="198">
        <v>1.23</v>
      </c>
      <c r="Y92" s="198">
        <v>0</v>
      </c>
      <c r="Z92" s="198">
        <v>3.48</v>
      </c>
      <c r="AA92" s="198">
        <v>0.88</v>
      </c>
      <c r="AB92" s="198">
        <v>0</v>
      </c>
      <c r="AC92" s="198">
        <v>26.34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46.91</v>
      </c>
      <c r="AJ92" s="198">
        <v>0</v>
      </c>
      <c r="AK92" s="198">
        <v>1.54</v>
      </c>
      <c r="AL92" s="198">
        <v>0</v>
      </c>
      <c r="AM92" s="198">
        <v>0</v>
      </c>
      <c r="AN92" s="198">
        <v>0</v>
      </c>
      <c r="AO92" s="198">
        <v>305.07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3.82</v>
      </c>
      <c r="G93" s="198">
        <v>0</v>
      </c>
      <c r="H93" s="198">
        <v>0</v>
      </c>
      <c r="I93" s="198">
        <v>9.14</v>
      </c>
      <c r="J93" s="198">
        <v>0.02</v>
      </c>
      <c r="K93" s="198">
        <v>14.6</v>
      </c>
      <c r="L93" s="198">
        <v>0.27</v>
      </c>
      <c r="M93" s="198">
        <v>5.18</v>
      </c>
      <c r="N93" s="198">
        <v>1.48</v>
      </c>
      <c r="O93" s="198">
        <v>2.09</v>
      </c>
      <c r="P93" s="198">
        <v>0.71</v>
      </c>
      <c r="Q93" s="198">
        <v>0.27</v>
      </c>
      <c r="R93" s="198">
        <v>0.27</v>
      </c>
      <c r="S93" s="198">
        <v>0.33</v>
      </c>
      <c r="T93" s="198">
        <v>0</v>
      </c>
      <c r="U93" s="198">
        <v>1.77</v>
      </c>
      <c r="V93" s="198">
        <v>0.14000000000000001</v>
      </c>
      <c r="W93" s="198">
        <v>0.57999999999999996</v>
      </c>
      <c r="X93" s="198">
        <v>1.23</v>
      </c>
      <c r="Y93" s="198">
        <v>0</v>
      </c>
      <c r="Z93" s="198">
        <v>3.48</v>
      </c>
      <c r="AA93" s="198">
        <v>0.88</v>
      </c>
      <c r="AB93" s="198">
        <v>0</v>
      </c>
      <c r="AC93" s="198">
        <v>26.34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47.48</v>
      </c>
      <c r="AJ93" s="198">
        <v>0</v>
      </c>
      <c r="AK93" s="198">
        <v>1.54</v>
      </c>
      <c r="AL93" s="198">
        <v>0</v>
      </c>
      <c r="AM93" s="198">
        <v>0</v>
      </c>
      <c r="AN93" s="198">
        <v>0</v>
      </c>
      <c r="AO93" s="198">
        <v>305.07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3.82</v>
      </c>
      <c r="G94" s="198">
        <v>0</v>
      </c>
      <c r="H94" s="198">
        <v>0</v>
      </c>
      <c r="I94" s="198">
        <v>9.14</v>
      </c>
      <c r="J94" s="198">
        <v>0.02</v>
      </c>
      <c r="K94" s="198">
        <v>14.6</v>
      </c>
      <c r="L94" s="198">
        <v>0.27</v>
      </c>
      <c r="M94" s="198">
        <v>5.18</v>
      </c>
      <c r="N94" s="198">
        <v>1.48</v>
      </c>
      <c r="O94" s="198">
        <v>2.09</v>
      </c>
      <c r="P94" s="198">
        <v>0.71</v>
      </c>
      <c r="Q94" s="198">
        <v>0.27</v>
      </c>
      <c r="R94" s="198">
        <v>0.27</v>
      </c>
      <c r="S94" s="198">
        <v>0.33</v>
      </c>
      <c r="T94" s="198">
        <v>0</v>
      </c>
      <c r="U94" s="198">
        <v>1.77</v>
      </c>
      <c r="V94" s="198">
        <v>0.14000000000000001</v>
      </c>
      <c r="W94" s="198">
        <v>0.57999999999999996</v>
      </c>
      <c r="X94" s="198">
        <v>1.23</v>
      </c>
      <c r="Y94" s="198">
        <v>0</v>
      </c>
      <c r="Z94" s="198">
        <v>3.48</v>
      </c>
      <c r="AA94" s="198">
        <v>0.88</v>
      </c>
      <c r="AB94" s="198">
        <v>0</v>
      </c>
      <c r="AC94" s="198">
        <v>24.65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42.79</v>
      </c>
      <c r="AJ94" s="198">
        <v>0</v>
      </c>
      <c r="AK94" s="198">
        <v>1.54</v>
      </c>
      <c r="AL94" s="198">
        <v>0</v>
      </c>
      <c r="AM94" s="198">
        <v>0</v>
      </c>
      <c r="AN94" s="198">
        <v>0</v>
      </c>
      <c r="AO94" s="198">
        <v>305.07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9.14</v>
      </c>
      <c r="J95" s="198">
        <v>0.02</v>
      </c>
      <c r="K95" s="198">
        <v>14.6</v>
      </c>
      <c r="L95" s="198">
        <v>0.27</v>
      </c>
      <c r="M95" s="198">
        <v>5.18</v>
      </c>
      <c r="N95" s="198">
        <v>1.48</v>
      </c>
      <c r="O95" s="198">
        <v>2.09</v>
      </c>
      <c r="P95" s="198">
        <v>0.71</v>
      </c>
      <c r="Q95" s="198">
        <v>0.27</v>
      </c>
      <c r="R95" s="198">
        <v>0.27</v>
      </c>
      <c r="S95" s="198">
        <v>0.33</v>
      </c>
      <c r="T95" s="198">
        <v>0</v>
      </c>
      <c r="U95" s="198">
        <v>1.77</v>
      </c>
      <c r="V95" s="198">
        <v>0.52</v>
      </c>
      <c r="W95" s="198">
        <v>0.57999999999999996</v>
      </c>
      <c r="X95" s="198">
        <v>1.23</v>
      </c>
      <c r="Y95" s="198">
        <v>0</v>
      </c>
      <c r="Z95" s="198">
        <v>3.48</v>
      </c>
      <c r="AA95" s="198">
        <v>0.88</v>
      </c>
      <c r="AB95" s="198">
        <v>0</v>
      </c>
      <c r="AC95" s="198">
        <v>26.34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46.91</v>
      </c>
      <c r="AJ95" s="198">
        <v>0</v>
      </c>
      <c r="AK95" s="198">
        <v>1.54</v>
      </c>
      <c r="AL95" s="198">
        <v>0</v>
      </c>
      <c r="AM95" s="198">
        <v>0</v>
      </c>
      <c r="AN95" s="198">
        <v>0</v>
      </c>
      <c r="AO95" s="198">
        <v>305.07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9.14</v>
      </c>
      <c r="J96" s="198">
        <v>0.02</v>
      </c>
      <c r="K96" s="198">
        <v>14.6</v>
      </c>
      <c r="L96" s="198">
        <v>0.27</v>
      </c>
      <c r="M96" s="198">
        <v>5.18</v>
      </c>
      <c r="N96" s="198">
        <v>1.48</v>
      </c>
      <c r="O96" s="198">
        <v>2.09</v>
      </c>
      <c r="P96" s="198">
        <v>0.71</v>
      </c>
      <c r="Q96" s="198">
        <v>0.27</v>
      </c>
      <c r="R96" s="198">
        <v>0.27</v>
      </c>
      <c r="S96" s="198">
        <v>0.33</v>
      </c>
      <c r="T96" s="198">
        <v>0</v>
      </c>
      <c r="U96" s="198">
        <v>1.77</v>
      </c>
      <c r="V96" s="198">
        <v>0.52</v>
      </c>
      <c r="W96" s="198">
        <v>0.57999999999999996</v>
      </c>
      <c r="X96" s="198">
        <v>1.23</v>
      </c>
      <c r="Y96" s="198">
        <v>0</v>
      </c>
      <c r="Z96" s="198">
        <v>3.48</v>
      </c>
      <c r="AA96" s="198">
        <v>0.88</v>
      </c>
      <c r="AB96" s="198">
        <v>0</v>
      </c>
      <c r="AC96" s="198">
        <v>26.34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46.91</v>
      </c>
      <c r="AJ96" s="198">
        <v>0</v>
      </c>
      <c r="AK96" s="198">
        <v>1.54</v>
      </c>
      <c r="AL96" s="198">
        <v>0</v>
      </c>
      <c r="AM96" s="198">
        <v>0</v>
      </c>
      <c r="AN96" s="198">
        <v>0</v>
      </c>
      <c r="AO96" s="198">
        <v>305.07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9.14</v>
      </c>
      <c r="J97" s="198">
        <v>0.02</v>
      </c>
      <c r="K97" s="198">
        <v>14.6</v>
      </c>
      <c r="L97" s="198">
        <v>0.27</v>
      </c>
      <c r="M97" s="198">
        <v>5.18</v>
      </c>
      <c r="N97" s="198">
        <v>1.48</v>
      </c>
      <c r="O97" s="198">
        <v>2.09</v>
      </c>
      <c r="P97" s="198">
        <v>0.71</v>
      </c>
      <c r="Q97" s="198">
        <v>0.27</v>
      </c>
      <c r="R97" s="198">
        <v>0.27</v>
      </c>
      <c r="S97" s="198">
        <v>0.33</v>
      </c>
      <c r="T97" s="198">
        <v>0</v>
      </c>
      <c r="U97" s="198">
        <v>1.77</v>
      </c>
      <c r="V97" s="198">
        <v>0.83</v>
      </c>
      <c r="W97" s="198">
        <v>0.57999999999999996</v>
      </c>
      <c r="X97" s="198">
        <v>1.23</v>
      </c>
      <c r="Y97" s="198">
        <v>0</v>
      </c>
      <c r="Z97" s="198">
        <v>3.48</v>
      </c>
      <c r="AA97" s="198">
        <v>0.88</v>
      </c>
      <c r="AB97" s="198">
        <v>0</v>
      </c>
      <c r="AC97" s="198">
        <v>26.34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46.91</v>
      </c>
      <c r="AJ97" s="198">
        <v>0</v>
      </c>
      <c r="AK97" s="198">
        <v>1.54</v>
      </c>
      <c r="AL97" s="198">
        <v>0</v>
      </c>
      <c r="AM97" s="198">
        <v>0</v>
      </c>
      <c r="AN97" s="198">
        <v>0</v>
      </c>
      <c r="AO97" s="198">
        <v>305.07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9.14</v>
      </c>
      <c r="J98" s="198">
        <v>0.02</v>
      </c>
      <c r="K98" s="198">
        <v>14.6</v>
      </c>
      <c r="L98" s="198">
        <v>0.27</v>
      </c>
      <c r="M98" s="198">
        <v>5.18</v>
      </c>
      <c r="N98" s="198">
        <v>1.48</v>
      </c>
      <c r="O98" s="198">
        <v>2.09</v>
      </c>
      <c r="P98" s="198">
        <v>0.71</v>
      </c>
      <c r="Q98" s="198">
        <v>0.27</v>
      </c>
      <c r="R98" s="198">
        <v>0.27</v>
      </c>
      <c r="S98" s="198">
        <v>0.33</v>
      </c>
      <c r="T98" s="198">
        <v>0</v>
      </c>
      <c r="U98" s="198">
        <v>1.77</v>
      </c>
      <c r="V98" s="198">
        <v>0.83</v>
      </c>
      <c r="W98" s="198">
        <v>0.57999999999999996</v>
      </c>
      <c r="X98" s="198">
        <v>1.23</v>
      </c>
      <c r="Y98" s="198">
        <v>0</v>
      </c>
      <c r="Z98" s="198">
        <v>3.48</v>
      </c>
      <c r="AA98" s="198">
        <v>0.88</v>
      </c>
      <c r="AB98" s="198">
        <v>0</v>
      </c>
      <c r="AC98" s="198">
        <v>26.34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46.91</v>
      </c>
      <c r="AJ98" s="198">
        <v>0</v>
      </c>
      <c r="AK98" s="198">
        <v>1.24</v>
      </c>
      <c r="AL98" s="198">
        <v>0</v>
      </c>
      <c r="AM98" s="198">
        <v>0</v>
      </c>
      <c r="AN98" s="198">
        <v>0</v>
      </c>
      <c r="AO98" s="198">
        <v>305.07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0.318575</v>
      </c>
      <c r="D99">
        <f t="shared" si="0"/>
        <v>3.1800000000000005E-3</v>
      </c>
      <c r="E99">
        <f t="shared" si="0"/>
        <v>0</v>
      </c>
      <c r="F99">
        <f t="shared" si="0"/>
        <v>0.18820500000000026</v>
      </c>
      <c r="G99">
        <f t="shared" si="0"/>
        <v>0</v>
      </c>
      <c r="H99">
        <f t="shared" si="0"/>
        <v>0</v>
      </c>
      <c r="I99">
        <f t="shared" si="0"/>
        <v>0.19918250000000004</v>
      </c>
      <c r="J99">
        <f t="shared" si="0"/>
        <v>7.3069999999999871E-2</v>
      </c>
      <c r="K99">
        <f t="shared" si="0"/>
        <v>0.5504649999999992</v>
      </c>
      <c r="L99">
        <f t="shared" si="0"/>
        <v>3.6850000000000119E-2</v>
      </c>
      <c r="M99">
        <f t="shared" si="0"/>
        <v>7.3620000000000047E-2</v>
      </c>
      <c r="N99">
        <f t="shared" si="0"/>
        <v>3.5520000000000003E-2</v>
      </c>
      <c r="O99">
        <f t="shared" si="0"/>
        <v>5.0160000000000066E-2</v>
      </c>
      <c r="P99">
        <f t="shared" si="0"/>
        <v>1.7040000000000007E-2</v>
      </c>
      <c r="Q99">
        <f t="shared" si="0"/>
        <v>6.4799999999999918E-3</v>
      </c>
      <c r="R99">
        <f t="shared" si="0"/>
        <v>6.4799999999999918E-3</v>
      </c>
      <c r="S99">
        <f t="shared" si="0"/>
        <v>7.9199999999999809E-3</v>
      </c>
      <c r="T99">
        <f t="shared" si="0"/>
        <v>0</v>
      </c>
      <c r="U99">
        <f t="shared" si="0"/>
        <v>4.2480000000000039E-2</v>
      </c>
      <c r="V99">
        <f t="shared" si="0"/>
        <v>4.6749999999999977E-3</v>
      </c>
      <c r="W99">
        <f t="shared" si="0"/>
        <v>1.3919999999999972E-2</v>
      </c>
      <c r="X99">
        <f t="shared" si="0"/>
        <v>2.9520000000000025E-2</v>
      </c>
      <c r="Y99">
        <f t="shared" si="0"/>
        <v>0</v>
      </c>
      <c r="Z99">
        <f t="shared" si="0"/>
        <v>8.3520000000000025E-2</v>
      </c>
      <c r="AA99">
        <f t="shared" si="0"/>
        <v>2.2590000000000016E-2</v>
      </c>
      <c r="AB99">
        <f t="shared" si="0"/>
        <v>0</v>
      </c>
      <c r="AC99">
        <f t="shared" si="0"/>
        <v>0.57970499999999991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0.65388749999999995</v>
      </c>
      <c r="AJ99">
        <f t="shared" si="0"/>
        <v>0</v>
      </c>
      <c r="AK99">
        <f t="shared" si="0"/>
        <v>0.19442000000000012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7.2469799999999926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10.67</v>
      </c>
      <c r="D3" s="198">
        <v>0.13</v>
      </c>
      <c r="E3" s="198">
        <v>0</v>
      </c>
      <c r="F3" s="198">
        <v>0</v>
      </c>
      <c r="G3" s="198">
        <v>0</v>
      </c>
      <c r="H3" s="198">
        <v>0</v>
      </c>
      <c r="I3" s="198">
        <v>4.2300000000000004</v>
      </c>
      <c r="J3" s="198">
        <v>2.11</v>
      </c>
      <c r="K3" s="198">
        <v>3.93</v>
      </c>
      <c r="L3" s="198">
        <v>1.81</v>
      </c>
      <c r="M3" s="198">
        <v>0</v>
      </c>
      <c r="N3" s="198">
        <v>0.87</v>
      </c>
      <c r="O3" s="198">
        <v>1.44</v>
      </c>
      <c r="P3" s="198">
        <v>1.77</v>
      </c>
      <c r="Q3" s="198">
        <v>0.16</v>
      </c>
      <c r="R3" s="198">
        <v>0.15</v>
      </c>
      <c r="S3" s="198">
        <v>0.19</v>
      </c>
      <c r="T3" s="198">
        <v>0</v>
      </c>
      <c r="U3" s="198">
        <v>6.5</v>
      </c>
      <c r="V3" s="198">
        <v>0.1</v>
      </c>
      <c r="W3" s="198">
        <v>0.34</v>
      </c>
      <c r="X3" s="198">
        <v>0.71</v>
      </c>
      <c r="Y3" s="198">
        <v>0</v>
      </c>
      <c r="Z3" s="198">
        <v>2.0099999999999998</v>
      </c>
      <c r="AA3" s="198">
        <v>0.55000000000000004</v>
      </c>
      <c r="AB3" s="198">
        <v>0</v>
      </c>
      <c r="AC3" s="198">
        <v>5.0999999999999996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9.73</v>
      </c>
      <c r="AJ3" s="198">
        <v>0</v>
      </c>
      <c r="AK3" s="198">
        <v>0.77</v>
      </c>
      <c r="AL3" s="198">
        <v>0</v>
      </c>
      <c r="AM3" s="198">
        <v>0</v>
      </c>
      <c r="AN3" s="198">
        <v>0</v>
      </c>
      <c r="AO3" s="198">
        <v>152.88</v>
      </c>
      <c r="AP3" s="198">
        <v>0</v>
      </c>
    </row>
    <row r="4" spans="1:42">
      <c r="A4" t="s">
        <v>46</v>
      </c>
      <c r="B4" s="198">
        <v>0</v>
      </c>
      <c r="C4" s="198">
        <v>10.67</v>
      </c>
      <c r="D4" s="198">
        <v>0.13</v>
      </c>
      <c r="E4" s="198">
        <v>0</v>
      </c>
      <c r="F4" s="198">
        <v>0</v>
      </c>
      <c r="G4" s="198">
        <v>0</v>
      </c>
      <c r="H4" s="198">
        <v>0</v>
      </c>
      <c r="I4" s="198">
        <v>4.59</v>
      </c>
      <c r="J4" s="198">
        <v>2.11</v>
      </c>
      <c r="K4" s="198">
        <v>4.18</v>
      </c>
      <c r="L4" s="198">
        <v>1.81</v>
      </c>
      <c r="M4" s="198">
        <v>0</v>
      </c>
      <c r="N4" s="198">
        <v>0.87</v>
      </c>
      <c r="O4" s="198">
        <v>1.44</v>
      </c>
      <c r="P4" s="198">
        <v>1.77</v>
      </c>
      <c r="Q4" s="198">
        <v>0.16</v>
      </c>
      <c r="R4" s="198">
        <v>0.15</v>
      </c>
      <c r="S4" s="198">
        <v>0.19</v>
      </c>
      <c r="T4" s="198">
        <v>0</v>
      </c>
      <c r="U4" s="198">
        <v>6.5</v>
      </c>
      <c r="V4" s="198">
        <v>0.1</v>
      </c>
      <c r="W4" s="198">
        <v>0.34</v>
      </c>
      <c r="X4" s="198">
        <v>0.71</v>
      </c>
      <c r="Y4" s="198">
        <v>0</v>
      </c>
      <c r="Z4" s="198">
        <v>2.0099999999999998</v>
      </c>
      <c r="AA4" s="198">
        <v>0.55000000000000004</v>
      </c>
      <c r="AB4" s="198">
        <v>0</v>
      </c>
      <c r="AC4" s="198">
        <v>5.0999999999999996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9.73</v>
      </c>
      <c r="AJ4" s="198">
        <v>0</v>
      </c>
      <c r="AK4" s="198">
        <v>0.77</v>
      </c>
      <c r="AL4" s="198">
        <v>0</v>
      </c>
      <c r="AM4" s="198">
        <v>0</v>
      </c>
      <c r="AN4" s="198">
        <v>0</v>
      </c>
      <c r="AO4" s="198">
        <v>152.88</v>
      </c>
      <c r="AP4" s="198">
        <v>0</v>
      </c>
    </row>
    <row r="5" spans="1:42">
      <c r="A5" t="s">
        <v>47</v>
      </c>
      <c r="B5" s="198">
        <v>0</v>
      </c>
      <c r="C5" s="198">
        <v>10.67</v>
      </c>
      <c r="D5" s="198">
        <v>0.13</v>
      </c>
      <c r="E5" s="198">
        <v>0</v>
      </c>
      <c r="F5" s="198">
        <v>0</v>
      </c>
      <c r="G5" s="198">
        <v>0</v>
      </c>
      <c r="H5" s="198">
        <v>0</v>
      </c>
      <c r="I5" s="198">
        <v>4.59</v>
      </c>
      <c r="J5" s="198">
        <v>2.11</v>
      </c>
      <c r="K5" s="198">
        <v>4.4400000000000004</v>
      </c>
      <c r="L5" s="198">
        <v>1.81</v>
      </c>
      <c r="M5" s="198">
        <v>0</v>
      </c>
      <c r="N5" s="198">
        <v>0.87</v>
      </c>
      <c r="O5" s="198">
        <v>1.44</v>
      </c>
      <c r="P5" s="198">
        <v>1.77</v>
      </c>
      <c r="Q5" s="198">
        <v>0.16</v>
      </c>
      <c r="R5" s="198">
        <v>0.15</v>
      </c>
      <c r="S5" s="198">
        <v>0.19</v>
      </c>
      <c r="T5" s="198">
        <v>0</v>
      </c>
      <c r="U5" s="198">
        <v>6.5</v>
      </c>
      <c r="V5" s="198">
        <v>0.1</v>
      </c>
      <c r="W5" s="198">
        <v>0.34</v>
      </c>
      <c r="X5" s="198">
        <v>0.71</v>
      </c>
      <c r="Y5" s="198">
        <v>0</v>
      </c>
      <c r="Z5" s="198">
        <v>2.0099999999999998</v>
      </c>
      <c r="AA5" s="198">
        <v>0.55000000000000004</v>
      </c>
      <c r="AB5" s="198">
        <v>0</v>
      </c>
      <c r="AC5" s="198">
        <v>5.0999999999999996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9.73</v>
      </c>
      <c r="AJ5" s="198">
        <v>0</v>
      </c>
      <c r="AK5" s="198">
        <v>0.77</v>
      </c>
      <c r="AL5" s="198">
        <v>0</v>
      </c>
      <c r="AM5" s="198">
        <v>0</v>
      </c>
      <c r="AN5" s="198">
        <v>0</v>
      </c>
      <c r="AO5" s="198">
        <v>152.88</v>
      </c>
      <c r="AP5" s="198">
        <v>0</v>
      </c>
    </row>
    <row r="6" spans="1:42">
      <c r="A6" t="s">
        <v>48</v>
      </c>
      <c r="B6" s="198">
        <v>0</v>
      </c>
      <c r="C6" s="198">
        <v>10.67</v>
      </c>
      <c r="D6" s="198">
        <v>0.13</v>
      </c>
      <c r="E6" s="198">
        <v>0</v>
      </c>
      <c r="F6" s="198">
        <v>0</v>
      </c>
      <c r="G6" s="198">
        <v>0</v>
      </c>
      <c r="H6" s="198">
        <v>0</v>
      </c>
      <c r="I6" s="198">
        <v>4.59</v>
      </c>
      <c r="J6" s="198">
        <v>2.11</v>
      </c>
      <c r="K6" s="198">
        <v>4.7</v>
      </c>
      <c r="L6" s="198">
        <v>1.81</v>
      </c>
      <c r="M6" s="198">
        <v>0</v>
      </c>
      <c r="N6" s="198">
        <v>0.87</v>
      </c>
      <c r="O6" s="198">
        <v>1.44</v>
      </c>
      <c r="P6" s="198">
        <v>1.77</v>
      </c>
      <c r="Q6" s="198">
        <v>0.16</v>
      </c>
      <c r="R6" s="198">
        <v>0.15</v>
      </c>
      <c r="S6" s="198">
        <v>0.19</v>
      </c>
      <c r="T6" s="198">
        <v>0</v>
      </c>
      <c r="U6" s="198">
        <v>6.5</v>
      </c>
      <c r="V6" s="198">
        <v>0.1</v>
      </c>
      <c r="W6" s="198">
        <v>0.34</v>
      </c>
      <c r="X6" s="198">
        <v>0.71</v>
      </c>
      <c r="Y6" s="198">
        <v>0</v>
      </c>
      <c r="Z6" s="198">
        <v>2.0099999999999998</v>
      </c>
      <c r="AA6" s="198">
        <v>0.55000000000000004</v>
      </c>
      <c r="AB6" s="198">
        <v>0</v>
      </c>
      <c r="AC6" s="198">
        <v>13.11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21.44</v>
      </c>
      <c r="AJ6" s="198">
        <v>0</v>
      </c>
      <c r="AK6" s="198">
        <v>0.77</v>
      </c>
      <c r="AL6" s="198">
        <v>0</v>
      </c>
      <c r="AM6" s="198">
        <v>0</v>
      </c>
      <c r="AN6" s="198">
        <v>0</v>
      </c>
      <c r="AO6" s="198">
        <v>152.88</v>
      </c>
      <c r="AP6" s="198">
        <v>0</v>
      </c>
    </row>
    <row r="7" spans="1:42">
      <c r="A7" t="s">
        <v>49</v>
      </c>
      <c r="B7" s="198">
        <v>0</v>
      </c>
      <c r="C7" s="198">
        <v>10.8</v>
      </c>
      <c r="D7" s="198">
        <v>0.13</v>
      </c>
      <c r="E7" s="198">
        <v>0</v>
      </c>
      <c r="F7" s="198">
        <v>0</v>
      </c>
      <c r="G7" s="198">
        <v>0</v>
      </c>
      <c r="H7" s="198">
        <v>0</v>
      </c>
      <c r="I7" s="198">
        <v>4.59</v>
      </c>
      <c r="J7" s="198">
        <v>1.1200000000000001</v>
      </c>
      <c r="K7" s="198">
        <v>4.7</v>
      </c>
      <c r="L7" s="198">
        <v>1.81</v>
      </c>
      <c r="M7" s="198">
        <v>0</v>
      </c>
      <c r="N7" s="198">
        <v>0.87</v>
      </c>
      <c r="O7" s="198">
        <v>1.44</v>
      </c>
      <c r="P7" s="198">
        <v>1.77</v>
      </c>
      <c r="Q7" s="198">
        <v>0.16</v>
      </c>
      <c r="R7" s="198">
        <v>0.15</v>
      </c>
      <c r="S7" s="198">
        <v>0.19</v>
      </c>
      <c r="T7" s="198">
        <v>0</v>
      </c>
      <c r="U7" s="198">
        <v>6.5</v>
      </c>
      <c r="V7" s="198">
        <v>0.1</v>
      </c>
      <c r="W7" s="198">
        <v>0.34</v>
      </c>
      <c r="X7" s="198">
        <v>0.71</v>
      </c>
      <c r="Y7" s="198">
        <v>0</v>
      </c>
      <c r="Z7" s="198">
        <v>2.0099999999999998</v>
      </c>
      <c r="AA7" s="198">
        <v>0.55000000000000004</v>
      </c>
      <c r="AB7" s="198">
        <v>0</v>
      </c>
      <c r="AC7" s="198">
        <v>13.11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21.44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152.88</v>
      </c>
      <c r="AP7" s="198">
        <v>0</v>
      </c>
    </row>
    <row r="8" spans="1:42">
      <c r="A8" t="s">
        <v>50</v>
      </c>
      <c r="B8" s="198">
        <v>0</v>
      </c>
      <c r="C8" s="198">
        <v>10.8</v>
      </c>
      <c r="D8" s="198">
        <v>0.13</v>
      </c>
      <c r="E8" s="198">
        <v>0</v>
      </c>
      <c r="F8" s="198">
        <v>0</v>
      </c>
      <c r="G8" s="198">
        <v>0</v>
      </c>
      <c r="H8" s="198">
        <v>0</v>
      </c>
      <c r="I8" s="198">
        <v>4.59</v>
      </c>
      <c r="J8" s="198">
        <v>1.1200000000000001</v>
      </c>
      <c r="K8" s="198">
        <v>4.7</v>
      </c>
      <c r="L8" s="198">
        <v>1.81</v>
      </c>
      <c r="M8" s="198">
        <v>0</v>
      </c>
      <c r="N8" s="198">
        <v>0.87</v>
      </c>
      <c r="O8" s="198">
        <v>1.44</v>
      </c>
      <c r="P8" s="198">
        <v>1.77</v>
      </c>
      <c r="Q8" s="198">
        <v>0.16</v>
      </c>
      <c r="R8" s="198">
        <v>0.15</v>
      </c>
      <c r="S8" s="198">
        <v>0.19</v>
      </c>
      <c r="T8" s="198">
        <v>0</v>
      </c>
      <c r="U8" s="198">
        <v>6.5</v>
      </c>
      <c r="V8" s="198">
        <v>0.1</v>
      </c>
      <c r="W8" s="198">
        <v>0.34</v>
      </c>
      <c r="X8" s="198">
        <v>0.71</v>
      </c>
      <c r="Y8" s="198">
        <v>0</v>
      </c>
      <c r="Z8" s="198">
        <v>2.0099999999999998</v>
      </c>
      <c r="AA8" s="198">
        <v>0.55000000000000004</v>
      </c>
      <c r="AB8" s="198">
        <v>0</v>
      </c>
      <c r="AC8" s="198">
        <v>13.11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20.32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152.88</v>
      </c>
      <c r="AP8" s="198">
        <v>0</v>
      </c>
    </row>
    <row r="9" spans="1:42">
      <c r="A9" t="s">
        <v>51</v>
      </c>
      <c r="B9" s="198">
        <v>0</v>
      </c>
      <c r="C9" s="198">
        <v>10.8</v>
      </c>
      <c r="D9" s="198">
        <v>0.13</v>
      </c>
      <c r="E9" s="198">
        <v>0</v>
      </c>
      <c r="F9" s="198">
        <v>0</v>
      </c>
      <c r="G9" s="198">
        <v>0</v>
      </c>
      <c r="H9" s="198">
        <v>0</v>
      </c>
      <c r="I9" s="198">
        <v>4.59</v>
      </c>
      <c r="J9" s="198">
        <v>1.1200000000000001</v>
      </c>
      <c r="K9" s="198">
        <v>4.7</v>
      </c>
      <c r="L9" s="198">
        <v>1.81</v>
      </c>
      <c r="M9" s="198">
        <v>0</v>
      </c>
      <c r="N9" s="198">
        <v>0.87</v>
      </c>
      <c r="O9" s="198">
        <v>1.44</v>
      </c>
      <c r="P9" s="198">
        <v>1.77</v>
      </c>
      <c r="Q9" s="198">
        <v>0.16</v>
      </c>
      <c r="R9" s="198">
        <v>0.15</v>
      </c>
      <c r="S9" s="198">
        <v>0.19</v>
      </c>
      <c r="T9" s="198">
        <v>0</v>
      </c>
      <c r="U9" s="198">
        <v>6.5</v>
      </c>
      <c r="V9" s="198">
        <v>0.1</v>
      </c>
      <c r="W9" s="198">
        <v>0.34</v>
      </c>
      <c r="X9" s="198">
        <v>0.71</v>
      </c>
      <c r="Y9" s="198">
        <v>0</v>
      </c>
      <c r="Z9" s="198">
        <v>2.0099999999999998</v>
      </c>
      <c r="AA9" s="198">
        <v>0.55000000000000004</v>
      </c>
      <c r="AB9" s="198">
        <v>0</v>
      </c>
      <c r="AC9" s="198">
        <v>12.38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20.32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152.88</v>
      </c>
      <c r="AP9" s="198">
        <v>0</v>
      </c>
    </row>
    <row r="10" spans="1:42">
      <c r="A10" t="s">
        <v>52</v>
      </c>
      <c r="B10" s="198">
        <v>0</v>
      </c>
      <c r="C10" s="198">
        <v>10.8</v>
      </c>
      <c r="D10" s="198">
        <v>0.13</v>
      </c>
      <c r="E10" s="198">
        <v>0</v>
      </c>
      <c r="F10" s="198">
        <v>0</v>
      </c>
      <c r="G10" s="198">
        <v>0</v>
      </c>
      <c r="H10" s="198">
        <v>0</v>
      </c>
      <c r="I10" s="198">
        <v>4.59</v>
      </c>
      <c r="J10" s="198">
        <v>1.1200000000000001</v>
      </c>
      <c r="K10" s="198">
        <v>4.7</v>
      </c>
      <c r="L10" s="198">
        <v>1.81</v>
      </c>
      <c r="M10" s="198">
        <v>0</v>
      </c>
      <c r="N10" s="198">
        <v>0.87</v>
      </c>
      <c r="O10" s="198">
        <v>1.44</v>
      </c>
      <c r="P10" s="198">
        <v>1.77</v>
      </c>
      <c r="Q10" s="198">
        <v>0.16</v>
      </c>
      <c r="R10" s="198">
        <v>0.15</v>
      </c>
      <c r="S10" s="198">
        <v>0.19</v>
      </c>
      <c r="T10" s="198">
        <v>0</v>
      </c>
      <c r="U10" s="198">
        <v>6.5</v>
      </c>
      <c r="V10" s="198">
        <v>0.1</v>
      </c>
      <c r="W10" s="198">
        <v>0.34</v>
      </c>
      <c r="X10" s="198">
        <v>0.71</v>
      </c>
      <c r="Y10" s="198">
        <v>0</v>
      </c>
      <c r="Z10" s="198">
        <v>2.0099999999999998</v>
      </c>
      <c r="AA10" s="198">
        <v>0.55000000000000004</v>
      </c>
      <c r="AB10" s="198">
        <v>0</v>
      </c>
      <c r="AC10" s="198">
        <v>12.38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20.32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152.88</v>
      </c>
      <c r="AP10" s="198">
        <v>0</v>
      </c>
    </row>
    <row r="11" spans="1:42">
      <c r="A11" t="s">
        <v>53</v>
      </c>
      <c r="B11" s="198">
        <v>0</v>
      </c>
      <c r="C11" s="198">
        <v>10.93</v>
      </c>
      <c r="D11" s="198">
        <v>0.13</v>
      </c>
      <c r="E11" s="198">
        <v>0</v>
      </c>
      <c r="F11" s="198">
        <v>0</v>
      </c>
      <c r="G11" s="198">
        <v>0</v>
      </c>
      <c r="H11" s="198">
        <v>0</v>
      </c>
      <c r="I11" s="198">
        <v>4.59</v>
      </c>
      <c r="J11" s="198">
        <v>1.1200000000000001</v>
      </c>
      <c r="K11" s="198">
        <v>4.7</v>
      </c>
      <c r="L11" s="198">
        <v>1.81</v>
      </c>
      <c r="M11" s="198">
        <v>0</v>
      </c>
      <c r="N11" s="198">
        <v>0.87</v>
      </c>
      <c r="O11" s="198">
        <v>1.44</v>
      </c>
      <c r="P11" s="198">
        <v>1.77</v>
      </c>
      <c r="Q11" s="198">
        <v>0.16</v>
      </c>
      <c r="R11" s="198">
        <v>0.15</v>
      </c>
      <c r="S11" s="198">
        <v>0.19</v>
      </c>
      <c r="T11" s="198">
        <v>0</v>
      </c>
      <c r="U11" s="198">
        <v>6.5</v>
      </c>
      <c r="V11" s="198">
        <v>0.1</v>
      </c>
      <c r="W11" s="198">
        <v>0.34</v>
      </c>
      <c r="X11" s="198">
        <v>0.71</v>
      </c>
      <c r="Y11" s="198">
        <v>0</v>
      </c>
      <c r="Z11" s="198">
        <v>2.0099999999999998</v>
      </c>
      <c r="AA11" s="198">
        <v>0.55000000000000004</v>
      </c>
      <c r="AB11" s="198">
        <v>0</v>
      </c>
      <c r="AC11" s="198">
        <v>12.38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20.32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152.88</v>
      </c>
      <c r="AP11" s="198">
        <v>0</v>
      </c>
    </row>
    <row r="12" spans="1:42">
      <c r="A12" t="s">
        <v>54</v>
      </c>
      <c r="B12" s="198">
        <v>0</v>
      </c>
      <c r="C12" s="198">
        <v>10.93</v>
      </c>
      <c r="D12" s="198">
        <v>0.13</v>
      </c>
      <c r="E12" s="198">
        <v>0</v>
      </c>
      <c r="F12" s="198">
        <v>0</v>
      </c>
      <c r="G12" s="198">
        <v>0</v>
      </c>
      <c r="H12" s="198">
        <v>0</v>
      </c>
      <c r="I12" s="198">
        <v>4.59</v>
      </c>
      <c r="J12" s="198">
        <v>1.1200000000000001</v>
      </c>
      <c r="K12" s="198">
        <v>4.7</v>
      </c>
      <c r="L12" s="198">
        <v>1.81</v>
      </c>
      <c r="M12" s="198">
        <v>0</v>
      </c>
      <c r="N12" s="198">
        <v>0.87</v>
      </c>
      <c r="O12" s="198">
        <v>1.44</v>
      </c>
      <c r="P12" s="198">
        <v>1.77</v>
      </c>
      <c r="Q12" s="198">
        <v>0.16</v>
      </c>
      <c r="R12" s="198">
        <v>0.15</v>
      </c>
      <c r="S12" s="198">
        <v>0.19</v>
      </c>
      <c r="T12" s="198">
        <v>0</v>
      </c>
      <c r="U12" s="198">
        <v>6.5</v>
      </c>
      <c r="V12" s="198">
        <v>0.1</v>
      </c>
      <c r="W12" s="198">
        <v>0.34</v>
      </c>
      <c r="X12" s="198">
        <v>0.71</v>
      </c>
      <c r="Y12" s="198">
        <v>0</v>
      </c>
      <c r="Z12" s="198">
        <v>2.0099999999999998</v>
      </c>
      <c r="AA12" s="198">
        <v>0.55000000000000004</v>
      </c>
      <c r="AB12" s="198">
        <v>0</v>
      </c>
      <c r="AC12" s="198">
        <v>12.38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20.32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152.88</v>
      </c>
      <c r="AP12" s="198">
        <v>0</v>
      </c>
    </row>
    <row r="13" spans="1:42">
      <c r="A13" t="s">
        <v>55</v>
      </c>
      <c r="B13" s="198">
        <v>0</v>
      </c>
      <c r="C13" s="198">
        <v>10.93</v>
      </c>
      <c r="D13" s="198">
        <v>0.13</v>
      </c>
      <c r="E13" s="198">
        <v>0</v>
      </c>
      <c r="F13" s="198">
        <v>0</v>
      </c>
      <c r="G13" s="198">
        <v>0</v>
      </c>
      <c r="H13" s="198">
        <v>0</v>
      </c>
      <c r="I13" s="198">
        <v>4.59</v>
      </c>
      <c r="J13" s="198">
        <v>1.1200000000000001</v>
      </c>
      <c r="K13" s="198">
        <v>4.7</v>
      </c>
      <c r="L13" s="198">
        <v>1.81</v>
      </c>
      <c r="M13" s="198">
        <v>0</v>
      </c>
      <c r="N13" s="198">
        <v>0.87</v>
      </c>
      <c r="O13" s="198">
        <v>1.44</v>
      </c>
      <c r="P13" s="198">
        <v>1.77</v>
      </c>
      <c r="Q13" s="198">
        <v>0.16</v>
      </c>
      <c r="R13" s="198">
        <v>0.15</v>
      </c>
      <c r="S13" s="198">
        <v>0.19</v>
      </c>
      <c r="T13" s="198">
        <v>0</v>
      </c>
      <c r="U13" s="198">
        <v>6.5</v>
      </c>
      <c r="V13" s="198">
        <v>0.1</v>
      </c>
      <c r="W13" s="198">
        <v>0.34</v>
      </c>
      <c r="X13" s="198">
        <v>0.71</v>
      </c>
      <c r="Y13" s="198">
        <v>0</v>
      </c>
      <c r="Z13" s="198">
        <v>2.0099999999999998</v>
      </c>
      <c r="AA13" s="198">
        <v>0.55000000000000004</v>
      </c>
      <c r="AB13" s="198">
        <v>0</v>
      </c>
      <c r="AC13" s="198">
        <v>12.38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20.32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152.88</v>
      </c>
      <c r="AP13" s="198">
        <v>0</v>
      </c>
    </row>
    <row r="14" spans="1:42">
      <c r="A14" t="s">
        <v>56</v>
      </c>
      <c r="B14" s="198">
        <v>0</v>
      </c>
      <c r="C14" s="198">
        <v>10.93</v>
      </c>
      <c r="D14" s="198">
        <v>0.13</v>
      </c>
      <c r="E14" s="198">
        <v>0</v>
      </c>
      <c r="F14" s="198">
        <v>0</v>
      </c>
      <c r="G14" s="198">
        <v>0</v>
      </c>
      <c r="H14" s="198">
        <v>0</v>
      </c>
      <c r="I14" s="198">
        <v>4.59</v>
      </c>
      <c r="J14" s="198">
        <v>1.1200000000000001</v>
      </c>
      <c r="K14" s="198">
        <v>4.7</v>
      </c>
      <c r="L14" s="198">
        <v>1.81</v>
      </c>
      <c r="M14" s="198">
        <v>0</v>
      </c>
      <c r="N14" s="198">
        <v>0.87</v>
      </c>
      <c r="O14" s="198">
        <v>1.44</v>
      </c>
      <c r="P14" s="198">
        <v>1.77</v>
      </c>
      <c r="Q14" s="198">
        <v>0.16</v>
      </c>
      <c r="R14" s="198">
        <v>0.15</v>
      </c>
      <c r="S14" s="198">
        <v>0.19</v>
      </c>
      <c r="T14" s="198">
        <v>0</v>
      </c>
      <c r="U14" s="198">
        <v>6.5</v>
      </c>
      <c r="V14" s="198">
        <v>0.1</v>
      </c>
      <c r="W14" s="198">
        <v>0.34</v>
      </c>
      <c r="X14" s="198">
        <v>0.71</v>
      </c>
      <c r="Y14" s="198">
        <v>0</v>
      </c>
      <c r="Z14" s="198">
        <v>2.0099999999999998</v>
      </c>
      <c r="AA14" s="198">
        <v>0.55000000000000004</v>
      </c>
      <c r="AB14" s="198">
        <v>0</v>
      </c>
      <c r="AC14" s="198">
        <v>12.38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20.32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152.88</v>
      </c>
      <c r="AP14" s="198">
        <v>0</v>
      </c>
    </row>
    <row r="15" spans="1:42">
      <c r="A15" t="s">
        <v>57</v>
      </c>
      <c r="B15" s="198">
        <v>0</v>
      </c>
      <c r="C15" s="198">
        <v>10.93</v>
      </c>
      <c r="D15" s="198">
        <v>0.13</v>
      </c>
      <c r="E15" s="198">
        <v>0</v>
      </c>
      <c r="F15" s="198">
        <v>0</v>
      </c>
      <c r="G15" s="198">
        <v>0</v>
      </c>
      <c r="H15" s="198">
        <v>0</v>
      </c>
      <c r="I15" s="198">
        <v>4.59</v>
      </c>
      <c r="J15" s="198">
        <v>1.1200000000000001</v>
      </c>
      <c r="K15" s="198">
        <v>4.7</v>
      </c>
      <c r="L15" s="198">
        <v>1.81</v>
      </c>
      <c r="M15" s="198">
        <v>0</v>
      </c>
      <c r="N15" s="198">
        <v>0.87</v>
      </c>
      <c r="O15" s="198">
        <v>1.44</v>
      </c>
      <c r="P15" s="198">
        <v>1.77</v>
      </c>
      <c r="Q15" s="198">
        <v>0.16</v>
      </c>
      <c r="R15" s="198">
        <v>0.15</v>
      </c>
      <c r="S15" s="198">
        <v>0.19</v>
      </c>
      <c r="T15" s="198">
        <v>0</v>
      </c>
      <c r="U15" s="198">
        <v>6.5</v>
      </c>
      <c r="V15" s="198">
        <v>0.1</v>
      </c>
      <c r="W15" s="198">
        <v>0.34</v>
      </c>
      <c r="X15" s="198">
        <v>0.71</v>
      </c>
      <c r="Y15" s="198">
        <v>0</v>
      </c>
      <c r="Z15" s="198">
        <v>2.0099999999999998</v>
      </c>
      <c r="AA15" s="198">
        <v>0.55000000000000004</v>
      </c>
      <c r="AB15" s="198">
        <v>0</v>
      </c>
      <c r="AC15" s="198">
        <v>12.38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20.32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152.88</v>
      </c>
      <c r="AP15" s="198">
        <v>0</v>
      </c>
    </row>
    <row r="16" spans="1:42">
      <c r="A16" t="s">
        <v>58</v>
      </c>
      <c r="B16" s="198">
        <v>0</v>
      </c>
      <c r="C16" s="198">
        <v>10.93</v>
      </c>
      <c r="D16" s="198">
        <v>0.13</v>
      </c>
      <c r="E16" s="198">
        <v>0</v>
      </c>
      <c r="F16" s="198">
        <v>0</v>
      </c>
      <c r="G16" s="198">
        <v>0</v>
      </c>
      <c r="H16" s="198">
        <v>0</v>
      </c>
      <c r="I16" s="198">
        <v>4.59</v>
      </c>
      <c r="J16" s="198">
        <v>1.1200000000000001</v>
      </c>
      <c r="K16" s="198">
        <v>4.7</v>
      </c>
      <c r="L16" s="198">
        <v>1.81</v>
      </c>
      <c r="M16" s="198">
        <v>0</v>
      </c>
      <c r="N16" s="198">
        <v>0.87</v>
      </c>
      <c r="O16" s="198">
        <v>1.44</v>
      </c>
      <c r="P16" s="198">
        <v>1.77</v>
      </c>
      <c r="Q16" s="198">
        <v>0.16</v>
      </c>
      <c r="R16" s="198">
        <v>0.15</v>
      </c>
      <c r="S16" s="198">
        <v>0.19</v>
      </c>
      <c r="T16" s="198">
        <v>0</v>
      </c>
      <c r="U16" s="198">
        <v>6.5</v>
      </c>
      <c r="V16" s="198">
        <v>0.1</v>
      </c>
      <c r="W16" s="198">
        <v>0.34</v>
      </c>
      <c r="X16" s="198">
        <v>0.71</v>
      </c>
      <c r="Y16" s="198">
        <v>0</v>
      </c>
      <c r="Z16" s="198">
        <v>2.0099999999999998</v>
      </c>
      <c r="AA16" s="198">
        <v>0.55000000000000004</v>
      </c>
      <c r="AB16" s="198">
        <v>0</v>
      </c>
      <c r="AC16" s="198">
        <v>12.38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20.32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152.88</v>
      </c>
      <c r="AP16" s="198">
        <v>0</v>
      </c>
    </row>
    <row r="17" spans="1:42">
      <c r="A17" t="s">
        <v>59</v>
      </c>
      <c r="B17" s="198">
        <v>0</v>
      </c>
      <c r="C17" s="198">
        <v>10.93</v>
      </c>
      <c r="D17" s="198">
        <v>0.13</v>
      </c>
      <c r="E17" s="198">
        <v>0</v>
      </c>
      <c r="F17" s="198">
        <v>0</v>
      </c>
      <c r="G17" s="198">
        <v>0</v>
      </c>
      <c r="H17" s="198">
        <v>0</v>
      </c>
      <c r="I17" s="198">
        <v>4.59</v>
      </c>
      <c r="J17" s="198">
        <v>1.1200000000000001</v>
      </c>
      <c r="K17" s="198">
        <v>4.7</v>
      </c>
      <c r="L17" s="198">
        <v>1.81</v>
      </c>
      <c r="M17" s="198">
        <v>0</v>
      </c>
      <c r="N17" s="198">
        <v>0.87</v>
      </c>
      <c r="O17" s="198">
        <v>1.44</v>
      </c>
      <c r="P17" s="198">
        <v>1.77</v>
      </c>
      <c r="Q17" s="198">
        <v>0.16</v>
      </c>
      <c r="R17" s="198">
        <v>0.15</v>
      </c>
      <c r="S17" s="198">
        <v>0.19</v>
      </c>
      <c r="T17" s="198">
        <v>0</v>
      </c>
      <c r="U17" s="198">
        <v>6.5</v>
      </c>
      <c r="V17" s="198">
        <v>0.1</v>
      </c>
      <c r="W17" s="198">
        <v>0.34</v>
      </c>
      <c r="X17" s="198">
        <v>0.71</v>
      </c>
      <c r="Y17" s="198">
        <v>0</v>
      </c>
      <c r="Z17" s="198">
        <v>2.0099999999999998</v>
      </c>
      <c r="AA17" s="198">
        <v>0.55000000000000004</v>
      </c>
      <c r="AB17" s="198">
        <v>0</v>
      </c>
      <c r="AC17" s="198">
        <v>12.38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20.32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152.88</v>
      </c>
      <c r="AP17" s="198">
        <v>0</v>
      </c>
    </row>
    <row r="18" spans="1:42">
      <c r="A18" t="s">
        <v>60</v>
      </c>
      <c r="B18" s="198">
        <v>0</v>
      </c>
      <c r="C18" s="198">
        <v>10.93</v>
      </c>
      <c r="D18" s="198">
        <v>0.13</v>
      </c>
      <c r="E18" s="198">
        <v>0</v>
      </c>
      <c r="F18" s="198">
        <v>0</v>
      </c>
      <c r="G18" s="198">
        <v>0</v>
      </c>
      <c r="H18" s="198">
        <v>0</v>
      </c>
      <c r="I18" s="198">
        <v>4.59</v>
      </c>
      <c r="J18" s="198">
        <v>1.1200000000000001</v>
      </c>
      <c r="K18" s="198">
        <v>4.7</v>
      </c>
      <c r="L18" s="198">
        <v>1.81</v>
      </c>
      <c r="M18" s="198">
        <v>0</v>
      </c>
      <c r="N18" s="198">
        <v>0.87</v>
      </c>
      <c r="O18" s="198">
        <v>1.44</v>
      </c>
      <c r="P18" s="198">
        <v>1.77</v>
      </c>
      <c r="Q18" s="198">
        <v>0.16</v>
      </c>
      <c r="R18" s="198">
        <v>0.15</v>
      </c>
      <c r="S18" s="198">
        <v>0.19</v>
      </c>
      <c r="T18" s="198">
        <v>0</v>
      </c>
      <c r="U18" s="198">
        <v>6.5</v>
      </c>
      <c r="V18" s="198">
        <v>0.1</v>
      </c>
      <c r="W18" s="198">
        <v>0.34</v>
      </c>
      <c r="X18" s="198">
        <v>0.71</v>
      </c>
      <c r="Y18" s="198">
        <v>0</v>
      </c>
      <c r="Z18" s="198">
        <v>2.0099999999999998</v>
      </c>
      <c r="AA18" s="198">
        <v>0.55000000000000004</v>
      </c>
      <c r="AB18" s="198">
        <v>0</v>
      </c>
      <c r="AC18" s="198">
        <v>12.38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28.47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152.88</v>
      </c>
      <c r="AP18" s="198">
        <v>0</v>
      </c>
    </row>
    <row r="19" spans="1:42">
      <c r="A19" t="s">
        <v>61</v>
      </c>
      <c r="B19" s="198">
        <v>0</v>
      </c>
      <c r="C19" s="198">
        <v>10.93</v>
      </c>
      <c r="D19" s="198">
        <v>0.13</v>
      </c>
      <c r="E19" s="198">
        <v>0</v>
      </c>
      <c r="F19" s="198">
        <v>0</v>
      </c>
      <c r="G19" s="198">
        <v>0</v>
      </c>
      <c r="H19" s="198">
        <v>0</v>
      </c>
      <c r="I19" s="198">
        <v>4.59</v>
      </c>
      <c r="J19" s="198">
        <v>1.81</v>
      </c>
      <c r="K19" s="198">
        <v>4.7</v>
      </c>
      <c r="L19" s="198">
        <v>1.81</v>
      </c>
      <c r="M19" s="198">
        <v>0</v>
      </c>
      <c r="N19" s="198">
        <v>0.87</v>
      </c>
      <c r="O19" s="198">
        <v>1.44</v>
      </c>
      <c r="P19" s="198">
        <v>1.77</v>
      </c>
      <c r="Q19" s="198">
        <v>0.16</v>
      </c>
      <c r="R19" s="198">
        <v>0.15</v>
      </c>
      <c r="S19" s="198">
        <v>0.19</v>
      </c>
      <c r="T19" s="198">
        <v>0</v>
      </c>
      <c r="U19" s="198">
        <v>6.5</v>
      </c>
      <c r="V19" s="198">
        <v>0.1</v>
      </c>
      <c r="W19" s="198">
        <v>0.34</v>
      </c>
      <c r="X19" s="198">
        <v>0.71</v>
      </c>
      <c r="Y19" s="198">
        <v>0</v>
      </c>
      <c r="Z19" s="198">
        <v>2.0099999999999998</v>
      </c>
      <c r="AA19" s="198">
        <v>0.55000000000000004</v>
      </c>
      <c r="AB19" s="198">
        <v>0</v>
      </c>
      <c r="AC19" s="198">
        <v>12.38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27.58</v>
      </c>
      <c r="AJ19" s="198">
        <v>0</v>
      </c>
      <c r="AK19" s="198">
        <v>0.77</v>
      </c>
      <c r="AL19" s="198">
        <v>0</v>
      </c>
      <c r="AM19" s="198">
        <v>0</v>
      </c>
      <c r="AN19" s="198">
        <v>0</v>
      </c>
      <c r="AO19" s="198">
        <v>152.88</v>
      </c>
      <c r="AP19" s="198">
        <v>0</v>
      </c>
    </row>
    <row r="20" spans="1:42">
      <c r="A20" t="s">
        <v>62</v>
      </c>
      <c r="B20" s="198">
        <v>0</v>
      </c>
      <c r="C20" s="198">
        <v>10.93</v>
      </c>
      <c r="D20" s="198">
        <v>0.13</v>
      </c>
      <c r="E20" s="198">
        <v>0</v>
      </c>
      <c r="F20" s="198">
        <v>0</v>
      </c>
      <c r="G20" s="198">
        <v>0</v>
      </c>
      <c r="H20" s="198">
        <v>0</v>
      </c>
      <c r="I20" s="198">
        <v>4.59</v>
      </c>
      <c r="J20" s="198">
        <v>1.81</v>
      </c>
      <c r="K20" s="198">
        <v>4.7</v>
      </c>
      <c r="L20" s="198">
        <v>1.81</v>
      </c>
      <c r="M20" s="198">
        <v>0</v>
      </c>
      <c r="N20" s="198">
        <v>0.87</v>
      </c>
      <c r="O20" s="198">
        <v>1.44</v>
      </c>
      <c r="P20" s="198">
        <v>1.77</v>
      </c>
      <c r="Q20" s="198">
        <v>0.16</v>
      </c>
      <c r="R20" s="198">
        <v>0.15</v>
      </c>
      <c r="S20" s="198">
        <v>0.19</v>
      </c>
      <c r="T20" s="198">
        <v>0</v>
      </c>
      <c r="U20" s="198">
        <v>6.5</v>
      </c>
      <c r="V20" s="198">
        <v>0.1</v>
      </c>
      <c r="W20" s="198">
        <v>0.34</v>
      </c>
      <c r="X20" s="198">
        <v>0.71</v>
      </c>
      <c r="Y20" s="198">
        <v>0</v>
      </c>
      <c r="Z20" s="198">
        <v>2.0099999999999998</v>
      </c>
      <c r="AA20" s="198">
        <v>0.55000000000000004</v>
      </c>
      <c r="AB20" s="198">
        <v>0</v>
      </c>
      <c r="AC20" s="198">
        <v>12.38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27.58</v>
      </c>
      <c r="AJ20" s="198">
        <v>0</v>
      </c>
      <c r="AK20" s="198">
        <v>0.31</v>
      </c>
      <c r="AL20" s="198">
        <v>0</v>
      </c>
      <c r="AM20" s="198">
        <v>0</v>
      </c>
      <c r="AN20" s="198">
        <v>0</v>
      </c>
      <c r="AO20" s="198">
        <v>152.88</v>
      </c>
      <c r="AP20" s="198">
        <v>0</v>
      </c>
    </row>
    <row r="21" spans="1:42">
      <c r="A21" t="s">
        <v>63</v>
      </c>
      <c r="B21" s="198">
        <v>0</v>
      </c>
      <c r="C21" s="198">
        <v>10.93</v>
      </c>
      <c r="D21" s="198">
        <v>0.13</v>
      </c>
      <c r="E21" s="198">
        <v>0</v>
      </c>
      <c r="F21" s="198">
        <v>0</v>
      </c>
      <c r="G21" s="198">
        <v>0</v>
      </c>
      <c r="H21" s="198">
        <v>0</v>
      </c>
      <c r="I21" s="198">
        <v>4.59</v>
      </c>
      <c r="J21" s="198">
        <v>1.81</v>
      </c>
      <c r="K21" s="198">
        <v>4.7</v>
      </c>
      <c r="L21" s="198">
        <v>1.81</v>
      </c>
      <c r="M21" s="198">
        <v>0</v>
      </c>
      <c r="N21" s="198">
        <v>0.87</v>
      </c>
      <c r="O21" s="198">
        <v>1.44</v>
      </c>
      <c r="P21" s="198">
        <v>1.77</v>
      </c>
      <c r="Q21" s="198">
        <v>0.16</v>
      </c>
      <c r="R21" s="198">
        <v>0.15</v>
      </c>
      <c r="S21" s="198">
        <v>0.19</v>
      </c>
      <c r="T21" s="198">
        <v>0</v>
      </c>
      <c r="U21" s="198">
        <v>6.5</v>
      </c>
      <c r="V21" s="198">
        <v>0.1</v>
      </c>
      <c r="W21" s="198">
        <v>0.34</v>
      </c>
      <c r="X21" s="198">
        <v>0.71</v>
      </c>
      <c r="Y21" s="198">
        <v>0</v>
      </c>
      <c r="Z21" s="198">
        <v>2.0099999999999998</v>
      </c>
      <c r="AA21" s="198">
        <v>0.55000000000000004</v>
      </c>
      <c r="AB21" s="198">
        <v>0</v>
      </c>
      <c r="AC21" s="198">
        <v>12.38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27.58</v>
      </c>
      <c r="AJ21" s="198">
        <v>0</v>
      </c>
      <c r="AK21" s="198">
        <v>0.62</v>
      </c>
      <c r="AL21" s="198">
        <v>0</v>
      </c>
      <c r="AM21" s="198">
        <v>0</v>
      </c>
      <c r="AN21" s="198">
        <v>0</v>
      </c>
      <c r="AO21" s="198">
        <v>152.88</v>
      </c>
      <c r="AP21" s="198">
        <v>0</v>
      </c>
    </row>
    <row r="22" spans="1:42">
      <c r="A22" t="s">
        <v>64</v>
      </c>
      <c r="B22" s="198">
        <v>0</v>
      </c>
      <c r="C22" s="198">
        <v>10.93</v>
      </c>
      <c r="D22" s="198">
        <v>0.13</v>
      </c>
      <c r="E22" s="198">
        <v>0</v>
      </c>
      <c r="F22" s="198">
        <v>0</v>
      </c>
      <c r="G22" s="198">
        <v>0</v>
      </c>
      <c r="H22" s="198">
        <v>0</v>
      </c>
      <c r="I22" s="198">
        <v>4.59</v>
      </c>
      <c r="J22" s="198">
        <v>1.81</v>
      </c>
      <c r="K22" s="198">
        <v>4.7</v>
      </c>
      <c r="L22" s="198">
        <v>1.81</v>
      </c>
      <c r="M22" s="198">
        <v>0</v>
      </c>
      <c r="N22" s="198">
        <v>0.87</v>
      </c>
      <c r="O22" s="198">
        <v>1.44</v>
      </c>
      <c r="P22" s="198">
        <v>1.77</v>
      </c>
      <c r="Q22" s="198">
        <v>0.16</v>
      </c>
      <c r="R22" s="198">
        <v>0.15</v>
      </c>
      <c r="S22" s="198">
        <v>0.19</v>
      </c>
      <c r="T22" s="198">
        <v>0</v>
      </c>
      <c r="U22" s="198">
        <v>6.5</v>
      </c>
      <c r="V22" s="198">
        <v>0.1</v>
      </c>
      <c r="W22" s="198">
        <v>0.34</v>
      </c>
      <c r="X22" s="198">
        <v>0.71</v>
      </c>
      <c r="Y22" s="198">
        <v>0</v>
      </c>
      <c r="Z22" s="198">
        <v>2.0099999999999998</v>
      </c>
      <c r="AA22" s="198">
        <v>0.55000000000000004</v>
      </c>
      <c r="AB22" s="198">
        <v>0</v>
      </c>
      <c r="AC22" s="198">
        <v>12.38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27.58</v>
      </c>
      <c r="AJ22" s="198">
        <v>0</v>
      </c>
      <c r="AK22" s="198">
        <v>0.62</v>
      </c>
      <c r="AL22" s="198">
        <v>0</v>
      </c>
      <c r="AM22" s="198">
        <v>0</v>
      </c>
      <c r="AN22" s="198">
        <v>0</v>
      </c>
      <c r="AO22" s="198">
        <v>152.88</v>
      </c>
      <c r="AP22" s="198">
        <v>0</v>
      </c>
    </row>
    <row r="23" spans="1:42">
      <c r="A23" t="s">
        <v>65</v>
      </c>
      <c r="B23" s="198">
        <v>0</v>
      </c>
      <c r="C23" s="198">
        <v>10.93</v>
      </c>
      <c r="D23" s="198">
        <v>0.13</v>
      </c>
      <c r="E23" s="198">
        <v>0</v>
      </c>
      <c r="F23" s="198">
        <v>0</v>
      </c>
      <c r="G23" s="198">
        <v>0</v>
      </c>
      <c r="H23" s="198">
        <v>0</v>
      </c>
      <c r="I23" s="198">
        <v>4.59</v>
      </c>
      <c r="J23" s="198">
        <v>1.81</v>
      </c>
      <c r="K23" s="198">
        <v>4.7</v>
      </c>
      <c r="L23" s="198">
        <v>1.81</v>
      </c>
      <c r="M23" s="198">
        <v>0</v>
      </c>
      <c r="N23" s="198">
        <v>0.87</v>
      </c>
      <c r="O23" s="198">
        <v>1.44</v>
      </c>
      <c r="P23" s="198">
        <v>1.77</v>
      </c>
      <c r="Q23" s="198">
        <v>0.16</v>
      </c>
      <c r="R23" s="198">
        <v>0.15</v>
      </c>
      <c r="S23" s="198">
        <v>0.19</v>
      </c>
      <c r="T23" s="198">
        <v>0</v>
      </c>
      <c r="U23" s="198">
        <v>6.5</v>
      </c>
      <c r="V23" s="198">
        <v>0.1</v>
      </c>
      <c r="W23" s="198">
        <v>0.34</v>
      </c>
      <c r="X23" s="198">
        <v>0.71</v>
      </c>
      <c r="Y23" s="198">
        <v>0</v>
      </c>
      <c r="Z23" s="198">
        <v>2.0099999999999998</v>
      </c>
      <c r="AA23" s="198">
        <v>0.55000000000000004</v>
      </c>
      <c r="AB23" s="198">
        <v>0</v>
      </c>
      <c r="AC23" s="198">
        <v>12.38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27.58</v>
      </c>
      <c r="AJ23" s="198">
        <v>0</v>
      </c>
      <c r="AK23" s="198">
        <v>0.62</v>
      </c>
      <c r="AL23" s="198">
        <v>0</v>
      </c>
      <c r="AM23" s="198">
        <v>0</v>
      </c>
      <c r="AN23" s="198">
        <v>0</v>
      </c>
      <c r="AO23" s="198">
        <v>152.88</v>
      </c>
      <c r="AP23" s="198">
        <v>0</v>
      </c>
    </row>
    <row r="24" spans="1:42">
      <c r="A24" t="s">
        <v>66</v>
      </c>
      <c r="B24" s="198">
        <v>0</v>
      </c>
      <c r="C24" s="198">
        <v>10.93</v>
      </c>
      <c r="D24" s="198">
        <v>0.13</v>
      </c>
      <c r="E24" s="198">
        <v>0</v>
      </c>
      <c r="F24" s="198">
        <v>0</v>
      </c>
      <c r="G24" s="198">
        <v>0</v>
      </c>
      <c r="H24" s="198">
        <v>0</v>
      </c>
      <c r="I24" s="198">
        <v>4.59</v>
      </c>
      <c r="J24" s="198">
        <v>1.81</v>
      </c>
      <c r="K24" s="198">
        <v>4.7</v>
      </c>
      <c r="L24" s="198">
        <v>1.81</v>
      </c>
      <c r="M24" s="198">
        <v>0</v>
      </c>
      <c r="N24" s="198">
        <v>0.87</v>
      </c>
      <c r="O24" s="198">
        <v>1.44</v>
      </c>
      <c r="P24" s="198">
        <v>1.77</v>
      </c>
      <c r="Q24" s="198">
        <v>0.16</v>
      </c>
      <c r="R24" s="198">
        <v>0.15</v>
      </c>
      <c r="S24" s="198">
        <v>0.19</v>
      </c>
      <c r="T24" s="198">
        <v>0</v>
      </c>
      <c r="U24" s="198">
        <v>6.5</v>
      </c>
      <c r="V24" s="198">
        <v>0.1</v>
      </c>
      <c r="W24" s="198">
        <v>0.34</v>
      </c>
      <c r="X24" s="198">
        <v>0.71</v>
      </c>
      <c r="Y24" s="198">
        <v>0</v>
      </c>
      <c r="Z24" s="198">
        <v>2.0099999999999998</v>
      </c>
      <c r="AA24" s="198">
        <v>0.55000000000000004</v>
      </c>
      <c r="AB24" s="198">
        <v>0</v>
      </c>
      <c r="AC24" s="198">
        <v>12.38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27.58</v>
      </c>
      <c r="AJ24" s="198">
        <v>0</v>
      </c>
      <c r="AK24" s="198">
        <v>0.77</v>
      </c>
      <c r="AL24" s="198">
        <v>0</v>
      </c>
      <c r="AM24" s="198">
        <v>0</v>
      </c>
      <c r="AN24" s="198">
        <v>0</v>
      </c>
      <c r="AO24" s="198">
        <v>152.88</v>
      </c>
      <c r="AP24" s="198">
        <v>0</v>
      </c>
    </row>
    <row r="25" spans="1:42">
      <c r="A25" t="s">
        <v>67</v>
      </c>
      <c r="B25" s="198">
        <v>0</v>
      </c>
      <c r="C25" s="198">
        <v>10.93</v>
      </c>
      <c r="D25" s="198">
        <v>0.13</v>
      </c>
      <c r="E25" s="198">
        <v>0</v>
      </c>
      <c r="F25" s="198">
        <v>0</v>
      </c>
      <c r="G25" s="198">
        <v>0</v>
      </c>
      <c r="H25" s="198">
        <v>0</v>
      </c>
      <c r="I25" s="198">
        <v>4.59</v>
      </c>
      <c r="J25" s="198">
        <v>1.81</v>
      </c>
      <c r="K25" s="198">
        <v>4.7</v>
      </c>
      <c r="L25" s="198">
        <v>1.81</v>
      </c>
      <c r="M25" s="198">
        <v>0</v>
      </c>
      <c r="N25" s="198">
        <v>0.87</v>
      </c>
      <c r="O25" s="198">
        <v>1.44</v>
      </c>
      <c r="P25" s="198">
        <v>1.77</v>
      </c>
      <c r="Q25" s="198">
        <v>0.16</v>
      </c>
      <c r="R25" s="198">
        <v>0.15</v>
      </c>
      <c r="S25" s="198">
        <v>0.19</v>
      </c>
      <c r="T25" s="198">
        <v>0</v>
      </c>
      <c r="U25" s="198">
        <v>6.5</v>
      </c>
      <c r="V25" s="198">
        <v>0.1</v>
      </c>
      <c r="W25" s="198">
        <v>0.34</v>
      </c>
      <c r="X25" s="198">
        <v>0.71</v>
      </c>
      <c r="Y25" s="198">
        <v>0</v>
      </c>
      <c r="Z25" s="198">
        <v>2.0099999999999998</v>
      </c>
      <c r="AA25" s="198">
        <v>0.55000000000000004</v>
      </c>
      <c r="AB25" s="198">
        <v>0</v>
      </c>
      <c r="AC25" s="198">
        <v>12.38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27.58</v>
      </c>
      <c r="AJ25" s="198">
        <v>0</v>
      </c>
      <c r="AK25" s="198">
        <v>0.77</v>
      </c>
      <c r="AL25" s="198">
        <v>0</v>
      </c>
      <c r="AM25" s="198">
        <v>0</v>
      </c>
      <c r="AN25" s="198">
        <v>0</v>
      </c>
      <c r="AO25" s="198">
        <v>152.88</v>
      </c>
      <c r="AP25" s="198">
        <v>0</v>
      </c>
    </row>
    <row r="26" spans="1:42">
      <c r="A26" t="s">
        <v>68</v>
      </c>
      <c r="B26" s="198">
        <v>0</v>
      </c>
      <c r="C26" s="198">
        <v>10.93</v>
      </c>
      <c r="D26" s="198">
        <v>0.13</v>
      </c>
      <c r="E26" s="198">
        <v>0</v>
      </c>
      <c r="F26" s="198">
        <v>0</v>
      </c>
      <c r="G26" s="198">
        <v>0</v>
      </c>
      <c r="H26" s="198">
        <v>0</v>
      </c>
      <c r="I26" s="198">
        <v>4.59</v>
      </c>
      <c r="J26" s="198">
        <v>1.81</v>
      </c>
      <c r="K26" s="198">
        <v>4.7</v>
      </c>
      <c r="L26" s="198">
        <v>1.81</v>
      </c>
      <c r="M26" s="198">
        <v>0</v>
      </c>
      <c r="N26" s="198">
        <v>0.87</v>
      </c>
      <c r="O26" s="198">
        <v>1.44</v>
      </c>
      <c r="P26" s="198">
        <v>1.77</v>
      </c>
      <c r="Q26" s="198">
        <v>0.16</v>
      </c>
      <c r="R26" s="198">
        <v>0.15</v>
      </c>
      <c r="S26" s="198">
        <v>0.19</v>
      </c>
      <c r="T26" s="198">
        <v>0</v>
      </c>
      <c r="U26" s="198">
        <v>6.5</v>
      </c>
      <c r="V26" s="198">
        <v>0.1</v>
      </c>
      <c r="W26" s="198">
        <v>0.34</v>
      </c>
      <c r="X26" s="198">
        <v>0.71</v>
      </c>
      <c r="Y26" s="198">
        <v>0</v>
      </c>
      <c r="Z26" s="198">
        <v>2.0099999999999998</v>
      </c>
      <c r="AA26" s="198">
        <v>0.55000000000000004</v>
      </c>
      <c r="AB26" s="198">
        <v>0</v>
      </c>
      <c r="AC26" s="198">
        <v>12.38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26.36</v>
      </c>
      <c r="AJ26" s="198">
        <v>0</v>
      </c>
      <c r="AK26" s="198">
        <v>0.77</v>
      </c>
      <c r="AL26" s="198">
        <v>0</v>
      </c>
      <c r="AM26" s="198">
        <v>0</v>
      </c>
      <c r="AN26" s="198">
        <v>0</v>
      </c>
      <c r="AO26" s="198">
        <v>152.88</v>
      </c>
      <c r="AP26" s="198">
        <v>0</v>
      </c>
    </row>
    <row r="27" spans="1:42">
      <c r="A27" t="s">
        <v>69</v>
      </c>
      <c r="B27" s="198">
        <v>0</v>
      </c>
      <c r="C27" s="198">
        <v>10.93</v>
      </c>
      <c r="D27" s="198">
        <v>0.13</v>
      </c>
      <c r="E27" s="198">
        <v>0</v>
      </c>
      <c r="F27" s="198">
        <v>0</v>
      </c>
      <c r="G27" s="198">
        <v>0</v>
      </c>
      <c r="H27" s="198">
        <v>0</v>
      </c>
      <c r="I27" s="198">
        <v>5.15</v>
      </c>
      <c r="J27" s="198">
        <v>3.48</v>
      </c>
      <c r="K27" s="198">
        <v>4.7</v>
      </c>
      <c r="L27" s="198">
        <v>1.81</v>
      </c>
      <c r="M27" s="198">
        <v>0</v>
      </c>
      <c r="N27" s="198">
        <v>0.87</v>
      </c>
      <c r="O27" s="198">
        <v>1.44</v>
      </c>
      <c r="P27" s="198">
        <v>1.77</v>
      </c>
      <c r="Q27" s="198">
        <v>0.16</v>
      </c>
      <c r="R27" s="198">
        <v>0.15</v>
      </c>
      <c r="S27" s="198">
        <v>0.19</v>
      </c>
      <c r="T27" s="198">
        <v>0</v>
      </c>
      <c r="U27" s="198">
        <v>6.5</v>
      </c>
      <c r="V27" s="198">
        <v>0.1</v>
      </c>
      <c r="W27" s="198">
        <v>0.34</v>
      </c>
      <c r="X27" s="198">
        <v>0.71</v>
      </c>
      <c r="Y27" s="198">
        <v>0</v>
      </c>
      <c r="Z27" s="198">
        <v>2.0099999999999998</v>
      </c>
      <c r="AA27" s="198">
        <v>0.55000000000000004</v>
      </c>
      <c r="AB27" s="198">
        <v>0</v>
      </c>
      <c r="AC27" s="198">
        <v>12.03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26.36</v>
      </c>
      <c r="AJ27" s="198">
        <v>0</v>
      </c>
      <c r="AK27" s="198">
        <v>0.77</v>
      </c>
      <c r="AL27" s="198">
        <v>0</v>
      </c>
      <c r="AM27" s="198">
        <v>0</v>
      </c>
      <c r="AN27" s="198">
        <v>0</v>
      </c>
      <c r="AO27" s="198">
        <v>152.88</v>
      </c>
      <c r="AP27" s="198">
        <v>0</v>
      </c>
    </row>
    <row r="28" spans="1:42">
      <c r="A28" t="s">
        <v>70</v>
      </c>
      <c r="B28" s="198">
        <v>0</v>
      </c>
      <c r="C28" s="198">
        <v>10.93</v>
      </c>
      <c r="D28" s="198">
        <v>0.13</v>
      </c>
      <c r="E28" s="198">
        <v>0</v>
      </c>
      <c r="F28" s="198">
        <v>0</v>
      </c>
      <c r="G28" s="198">
        <v>0</v>
      </c>
      <c r="H28" s="198">
        <v>0</v>
      </c>
      <c r="I28" s="198">
        <v>5.15</v>
      </c>
      <c r="J28" s="198">
        <v>3.48</v>
      </c>
      <c r="K28" s="198">
        <v>4.7</v>
      </c>
      <c r="L28" s="198">
        <v>1.81</v>
      </c>
      <c r="M28" s="198">
        <v>0</v>
      </c>
      <c r="N28" s="198">
        <v>0.87</v>
      </c>
      <c r="O28" s="198">
        <v>1.44</v>
      </c>
      <c r="P28" s="198">
        <v>1.77</v>
      </c>
      <c r="Q28" s="198">
        <v>0.16</v>
      </c>
      <c r="R28" s="198">
        <v>0.15</v>
      </c>
      <c r="S28" s="198">
        <v>0.19</v>
      </c>
      <c r="T28" s="198">
        <v>0</v>
      </c>
      <c r="U28" s="198">
        <v>6.5</v>
      </c>
      <c r="V28" s="198">
        <v>0.1</v>
      </c>
      <c r="W28" s="198">
        <v>0.34</v>
      </c>
      <c r="X28" s="198">
        <v>0.71</v>
      </c>
      <c r="Y28" s="198">
        <v>0</v>
      </c>
      <c r="Z28" s="198">
        <v>2.0099999999999998</v>
      </c>
      <c r="AA28" s="198">
        <v>0.55000000000000004</v>
      </c>
      <c r="AB28" s="198">
        <v>0</v>
      </c>
      <c r="AC28" s="198">
        <v>12.03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26.36</v>
      </c>
      <c r="AJ28" s="198">
        <v>0</v>
      </c>
      <c r="AK28" s="198">
        <v>0.77</v>
      </c>
      <c r="AL28" s="198">
        <v>0</v>
      </c>
      <c r="AM28" s="198">
        <v>0</v>
      </c>
      <c r="AN28" s="198">
        <v>0</v>
      </c>
      <c r="AO28" s="198">
        <v>152.88</v>
      </c>
      <c r="AP28" s="198">
        <v>0</v>
      </c>
    </row>
    <row r="29" spans="1:42">
      <c r="A29" t="s">
        <v>71</v>
      </c>
      <c r="B29" s="198">
        <v>0</v>
      </c>
      <c r="C29" s="198">
        <v>10.93</v>
      </c>
      <c r="D29" s="198">
        <v>0.13</v>
      </c>
      <c r="E29" s="198">
        <v>0</v>
      </c>
      <c r="F29" s="198">
        <v>0</v>
      </c>
      <c r="G29" s="198">
        <v>0</v>
      </c>
      <c r="H29" s="198">
        <v>0</v>
      </c>
      <c r="I29" s="198">
        <v>5.15</v>
      </c>
      <c r="J29" s="198">
        <v>3.48</v>
      </c>
      <c r="K29" s="198">
        <v>4.7</v>
      </c>
      <c r="L29" s="198">
        <v>1.81</v>
      </c>
      <c r="M29" s="198">
        <v>0</v>
      </c>
      <c r="N29" s="198">
        <v>0.87</v>
      </c>
      <c r="O29" s="198">
        <v>1.44</v>
      </c>
      <c r="P29" s="198">
        <v>1.77</v>
      </c>
      <c r="Q29" s="198">
        <v>0.16</v>
      </c>
      <c r="R29" s="198">
        <v>0.15</v>
      </c>
      <c r="S29" s="198">
        <v>0.19</v>
      </c>
      <c r="T29" s="198">
        <v>0</v>
      </c>
      <c r="U29" s="198">
        <v>6.5</v>
      </c>
      <c r="V29" s="198">
        <v>0.1</v>
      </c>
      <c r="W29" s="198">
        <v>0.34</v>
      </c>
      <c r="X29" s="198">
        <v>0.71</v>
      </c>
      <c r="Y29" s="198">
        <v>0</v>
      </c>
      <c r="Z29" s="198">
        <v>2.0099999999999998</v>
      </c>
      <c r="AA29" s="198">
        <v>0.55000000000000004</v>
      </c>
      <c r="AB29" s="198">
        <v>0</v>
      </c>
      <c r="AC29" s="198">
        <v>12.03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26.36</v>
      </c>
      <c r="AJ29" s="198">
        <v>0</v>
      </c>
      <c r="AK29" s="198">
        <v>0.77</v>
      </c>
      <c r="AL29" s="198">
        <v>0</v>
      </c>
      <c r="AM29" s="198">
        <v>0</v>
      </c>
      <c r="AN29" s="198">
        <v>0</v>
      </c>
      <c r="AO29" s="198">
        <v>152.88</v>
      </c>
      <c r="AP29" s="198">
        <v>0</v>
      </c>
    </row>
    <row r="30" spans="1:42">
      <c r="A30" t="s">
        <v>72</v>
      </c>
      <c r="B30" s="198">
        <v>0</v>
      </c>
      <c r="C30" s="198">
        <v>10.93</v>
      </c>
      <c r="D30" s="198">
        <v>0.13</v>
      </c>
      <c r="E30" s="198">
        <v>0</v>
      </c>
      <c r="F30" s="198">
        <v>0</v>
      </c>
      <c r="G30" s="198">
        <v>0</v>
      </c>
      <c r="H30" s="198">
        <v>0</v>
      </c>
      <c r="I30" s="198">
        <v>5.15</v>
      </c>
      <c r="J30" s="198">
        <v>3.48</v>
      </c>
      <c r="K30" s="198">
        <v>4.7</v>
      </c>
      <c r="L30" s="198">
        <v>1.81</v>
      </c>
      <c r="M30" s="198">
        <v>0</v>
      </c>
      <c r="N30" s="198">
        <v>0.87</v>
      </c>
      <c r="O30" s="198">
        <v>1.44</v>
      </c>
      <c r="P30" s="198">
        <v>1.77</v>
      </c>
      <c r="Q30" s="198">
        <v>0.16</v>
      </c>
      <c r="R30" s="198">
        <v>0.15</v>
      </c>
      <c r="S30" s="198">
        <v>0.19</v>
      </c>
      <c r="T30" s="198">
        <v>0</v>
      </c>
      <c r="U30" s="198">
        <v>6.5</v>
      </c>
      <c r="V30" s="198">
        <v>0.1</v>
      </c>
      <c r="W30" s="198">
        <v>0.34</v>
      </c>
      <c r="X30" s="198">
        <v>0.71</v>
      </c>
      <c r="Y30" s="198">
        <v>0</v>
      </c>
      <c r="Z30" s="198">
        <v>2.0099999999999998</v>
      </c>
      <c r="AA30" s="198">
        <v>0.55000000000000004</v>
      </c>
      <c r="AB30" s="198">
        <v>0</v>
      </c>
      <c r="AC30" s="198">
        <v>12.03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26.36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152.88</v>
      </c>
      <c r="AP30" s="198">
        <v>0</v>
      </c>
    </row>
    <row r="31" spans="1:42">
      <c r="A31" t="s">
        <v>73</v>
      </c>
      <c r="B31" s="198">
        <v>0</v>
      </c>
      <c r="C31" s="198">
        <v>10.93</v>
      </c>
      <c r="D31" s="198">
        <v>0.13</v>
      </c>
      <c r="E31" s="198">
        <v>0</v>
      </c>
      <c r="F31" s="198">
        <v>0</v>
      </c>
      <c r="G31" s="198">
        <v>0</v>
      </c>
      <c r="H31" s="198">
        <v>0</v>
      </c>
      <c r="I31" s="198">
        <v>5.15</v>
      </c>
      <c r="J31" s="198">
        <v>3.48</v>
      </c>
      <c r="K31" s="198">
        <v>4.7</v>
      </c>
      <c r="L31" s="198">
        <v>1.81</v>
      </c>
      <c r="M31" s="198">
        <v>0</v>
      </c>
      <c r="N31" s="198">
        <v>0.87</v>
      </c>
      <c r="O31" s="198">
        <v>1.44</v>
      </c>
      <c r="P31" s="198">
        <v>1.77</v>
      </c>
      <c r="Q31" s="198">
        <v>0.16</v>
      </c>
      <c r="R31" s="198">
        <v>0.15</v>
      </c>
      <c r="S31" s="198">
        <v>0.19</v>
      </c>
      <c r="T31" s="198">
        <v>0</v>
      </c>
      <c r="U31" s="198">
        <v>6.5</v>
      </c>
      <c r="V31" s="198">
        <v>0.1</v>
      </c>
      <c r="W31" s="198">
        <v>0.34</v>
      </c>
      <c r="X31" s="198">
        <v>0.71</v>
      </c>
      <c r="Y31" s="198">
        <v>0</v>
      </c>
      <c r="Z31" s="198">
        <v>2.0099999999999998</v>
      </c>
      <c r="AA31" s="198">
        <v>0.55000000000000004</v>
      </c>
      <c r="AB31" s="198">
        <v>0</v>
      </c>
      <c r="AC31" s="198">
        <v>12.03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26.36</v>
      </c>
      <c r="AJ31" s="198">
        <v>0</v>
      </c>
      <c r="AK31" s="198">
        <v>0.77</v>
      </c>
      <c r="AL31" s="198">
        <v>0</v>
      </c>
      <c r="AM31" s="198">
        <v>0</v>
      </c>
      <c r="AN31" s="198">
        <v>0</v>
      </c>
      <c r="AO31" s="198">
        <v>152.88</v>
      </c>
      <c r="AP31" s="198">
        <v>0</v>
      </c>
    </row>
    <row r="32" spans="1:42">
      <c r="A32" t="s">
        <v>74</v>
      </c>
      <c r="B32" s="198">
        <v>0</v>
      </c>
      <c r="C32" s="198">
        <v>10.93</v>
      </c>
      <c r="D32" s="198">
        <v>0.13</v>
      </c>
      <c r="E32" s="198">
        <v>0</v>
      </c>
      <c r="F32" s="198">
        <v>0</v>
      </c>
      <c r="G32" s="198">
        <v>0</v>
      </c>
      <c r="H32" s="198">
        <v>0</v>
      </c>
      <c r="I32" s="198">
        <v>5.15</v>
      </c>
      <c r="J32" s="198">
        <v>3.48</v>
      </c>
      <c r="K32" s="198">
        <v>4.7</v>
      </c>
      <c r="L32" s="198">
        <v>1.81</v>
      </c>
      <c r="M32" s="198">
        <v>0</v>
      </c>
      <c r="N32" s="198">
        <v>0.87</v>
      </c>
      <c r="O32" s="198">
        <v>1.44</v>
      </c>
      <c r="P32" s="198">
        <v>1.77</v>
      </c>
      <c r="Q32" s="198">
        <v>0.16</v>
      </c>
      <c r="R32" s="198">
        <v>0.15</v>
      </c>
      <c r="S32" s="198">
        <v>0.19</v>
      </c>
      <c r="T32" s="198">
        <v>0</v>
      </c>
      <c r="U32" s="198">
        <v>6.5</v>
      </c>
      <c r="V32" s="198">
        <v>0.1</v>
      </c>
      <c r="W32" s="198">
        <v>0.34</v>
      </c>
      <c r="X32" s="198">
        <v>0.71</v>
      </c>
      <c r="Y32" s="198">
        <v>0</v>
      </c>
      <c r="Z32" s="198">
        <v>2.0099999999999998</v>
      </c>
      <c r="AA32" s="198">
        <v>0.55000000000000004</v>
      </c>
      <c r="AB32" s="198">
        <v>0</v>
      </c>
      <c r="AC32" s="198">
        <v>12.03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26.36</v>
      </c>
      <c r="AJ32" s="198">
        <v>0</v>
      </c>
      <c r="AK32" s="198">
        <v>0.77</v>
      </c>
      <c r="AL32" s="198">
        <v>0</v>
      </c>
      <c r="AM32" s="198">
        <v>0</v>
      </c>
      <c r="AN32" s="198">
        <v>0</v>
      </c>
      <c r="AO32" s="198">
        <v>152.88</v>
      </c>
      <c r="AP32" s="198">
        <v>0</v>
      </c>
    </row>
    <row r="33" spans="1:42">
      <c r="A33" t="s">
        <v>75</v>
      </c>
      <c r="B33" s="198">
        <v>0</v>
      </c>
      <c r="C33" s="198">
        <v>10.93</v>
      </c>
      <c r="D33" s="198">
        <v>0.13</v>
      </c>
      <c r="E33" s="198">
        <v>0</v>
      </c>
      <c r="F33" s="198">
        <v>0</v>
      </c>
      <c r="G33" s="198">
        <v>0</v>
      </c>
      <c r="H33" s="198">
        <v>0</v>
      </c>
      <c r="I33" s="198">
        <v>5.15</v>
      </c>
      <c r="J33" s="198">
        <v>3.48</v>
      </c>
      <c r="K33" s="198">
        <v>4.7</v>
      </c>
      <c r="L33" s="198">
        <v>1.81</v>
      </c>
      <c r="M33" s="198">
        <v>0</v>
      </c>
      <c r="N33" s="198">
        <v>0.87</v>
      </c>
      <c r="O33" s="198">
        <v>1.44</v>
      </c>
      <c r="P33" s="198">
        <v>1.77</v>
      </c>
      <c r="Q33" s="198">
        <v>0.16</v>
      </c>
      <c r="R33" s="198">
        <v>0.15</v>
      </c>
      <c r="S33" s="198">
        <v>0.19</v>
      </c>
      <c r="T33" s="198">
        <v>0</v>
      </c>
      <c r="U33" s="198">
        <v>6.5</v>
      </c>
      <c r="V33" s="198">
        <v>0.1</v>
      </c>
      <c r="W33" s="198">
        <v>0.34</v>
      </c>
      <c r="X33" s="198">
        <v>0.71</v>
      </c>
      <c r="Y33" s="198">
        <v>0</v>
      </c>
      <c r="Z33" s="198">
        <v>2.0099999999999998</v>
      </c>
      <c r="AA33" s="198">
        <v>0.55000000000000004</v>
      </c>
      <c r="AB33" s="198">
        <v>0</v>
      </c>
      <c r="AC33" s="198">
        <v>12.03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26.36</v>
      </c>
      <c r="AJ33" s="198">
        <v>0</v>
      </c>
      <c r="AK33" s="198">
        <v>0.77</v>
      </c>
      <c r="AL33" s="198">
        <v>0</v>
      </c>
      <c r="AM33" s="198">
        <v>0</v>
      </c>
      <c r="AN33" s="198">
        <v>0</v>
      </c>
      <c r="AO33" s="198">
        <v>152.88</v>
      </c>
      <c r="AP33" s="198">
        <v>0</v>
      </c>
    </row>
    <row r="34" spans="1:42">
      <c r="A34" t="s">
        <v>76</v>
      </c>
      <c r="B34" s="198">
        <v>0</v>
      </c>
      <c r="C34" s="198">
        <v>10.93</v>
      </c>
      <c r="D34" s="198">
        <v>0.13</v>
      </c>
      <c r="E34" s="198">
        <v>0</v>
      </c>
      <c r="F34" s="198">
        <v>0</v>
      </c>
      <c r="G34" s="198">
        <v>0</v>
      </c>
      <c r="H34" s="198">
        <v>0</v>
      </c>
      <c r="I34" s="198">
        <v>5.15</v>
      </c>
      <c r="J34" s="198">
        <v>3.48</v>
      </c>
      <c r="K34" s="198">
        <v>4.7</v>
      </c>
      <c r="L34" s="198">
        <v>1.81</v>
      </c>
      <c r="M34" s="198">
        <v>0</v>
      </c>
      <c r="N34" s="198">
        <v>0.87</v>
      </c>
      <c r="O34" s="198">
        <v>1.44</v>
      </c>
      <c r="P34" s="198">
        <v>1.77</v>
      </c>
      <c r="Q34" s="198">
        <v>0.16</v>
      </c>
      <c r="R34" s="198">
        <v>0.15</v>
      </c>
      <c r="S34" s="198">
        <v>0.19</v>
      </c>
      <c r="T34" s="198">
        <v>0</v>
      </c>
      <c r="U34" s="198">
        <v>6.5</v>
      </c>
      <c r="V34" s="198">
        <v>0.1</v>
      </c>
      <c r="W34" s="198">
        <v>0.34</v>
      </c>
      <c r="X34" s="198">
        <v>0.71</v>
      </c>
      <c r="Y34" s="198">
        <v>0</v>
      </c>
      <c r="Z34" s="198">
        <v>2.0099999999999998</v>
      </c>
      <c r="AA34" s="198">
        <v>0.55000000000000004</v>
      </c>
      <c r="AB34" s="198">
        <v>0</v>
      </c>
      <c r="AC34" s="198">
        <v>12.03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26.36</v>
      </c>
      <c r="AJ34" s="198">
        <v>0</v>
      </c>
      <c r="AK34" s="198">
        <v>0.77</v>
      </c>
      <c r="AL34" s="198">
        <v>0</v>
      </c>
      <c r="AM34" s="198">
        <v>0</v>
      </c>
      <c r="AN34" s="198">
        <v>0</v>
      </c>
      <c r="AO34" s="198">
        <v>152.88</v>
      </c>
      <c r="AP34" s="198">
        <v>0</v>
      </c>
    </row>
    <row r="35" spans="1:42">
      <c r="A35" t="s">
        <v>77</v>
      </c>
      <c r="B35" s="198">
        <v>0</v>
      </c>
      <c r="C35" s="198">
        <v>10.27</v>
      </c>
      <c r="D35" s="198">
        <v>0.13</v>
      </c>
      <c r="E35" s="198">
        <v>0</v>
      </c>
      <c r="F35" s="198">
        <v>9.3800000000000008</v>
      </c>
      <c r="G35" s="198">
        <v>0</v>
      </c>
      <c r="H35" s="198">
        <v>0</v>
      </c>
      <c r="I35" s="198">
        <v>5.15</v>
      </c>
      <c r="J35" s="198">
        <v>3.48</v>
      </c>
      <c r="K35" s="198">
        <v>4.7</v>
      </c>
      <c r="L35" s="198">
        <v>1.81</v>
      </c>
      <c r="M35" s="198">
        <v>0</v>
      </c>
      <c r="N35" s="198">
        <v>0.87</v>
      </c>
      <c r="O35" s="198">
        <v>1.44</v>
      </c>
      <c r="P35" s="198">
        <v>1.77</v>
      </c>
      <c r="Q35" s="198">
        <v>0.16</v>
      </c>
      <c r="R35" s="198">
        <v>0.15</v>
      </c>
      <c r="S35" s="198">
        <v>0.19</v>
      </c>
      <c r="T35" s="198">
        <v>0</v>
      </c>
      <c r="U35" s="198">
        <v>6.5</v>
      </c>
      <c r="V35" s="198">
        <v>0.1</v>
      </c>
      <c r="W35" s="198">
        <v>0.34</v>
      </c>
      <c r="X35" s="198">
        <v>0.71</v>
      </c>
      <c r="Y35" s="198">
        <v>0</v>
      </c>
      <c r="Z35" s="198">
        <v>2.0099999999999998</v>
      </c>
      <c r="AA35" s="198">
        <v>0.55000000000000004</v>
      </c>
      <c r="AB35" s="198">
        <v>0</v>
      </c>
      <c r="AC35" s="198">
        <v>12.03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25.75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152.88</v>
      </c>
      <c r="AP35" s="198">
        <v>0</v>
      </c>
    </row>
    <row r="36" spans="1:42">
      <c r="A36" t="s">
        <v>78</v>
      </c>
      <c r="B36" s="198">
        <v>0</v>
      </c>
      <c r="C36" s="198">
        <v>10.27</v>
      </c>
      <c r="D36" s="198">
        <v>0.13</v>
      </c>
      <c r="E36" s="198">
        <v>0</v>
      </c>
      <c r="F36" s="198">
        <v>9.3800000000000008</v>
      </c>
      <c r="G36" s="198">
        <v>0</v>
      </c>
      <c r="H36" s="198">
        <v>0</v>
      </c>
      <c r="I36" s="198">
        <v>5.15</v>
      </c>
      <c r="J36" s="198">
        <v>3.48</v>
      </c>
      <c r="K36" s="198">
        <v>4.7</v>
      </c>
      <c r="L36" s="198">
        <v>1.81</v>
      </c>
      <c r="M36" s="198">
        <v>0</v>
      </c>
      <c r="N36" s="198">
        <v>0.87</v>
      </c>
      <c r="O36" s="198">
        <v>1.44</v>
      </c>
      <c r="P36" s="198">
        <v>1.77</v>
      </c>
      <c r="Q36" s="198">
        <v>0.16</v>
      </c>
      <c r="R36" s="198">
        <v>0.15</v>
      </c>
      <c r="S36" s="198">
        <v>0.19</v>
      </c>
      <c r="T36" s="198">
        <v>0</v>
      </c>
      <c r="U36" s="198">
        <v>6.5</v>
      </c>
      <c r="V36" s="198">
        <v>0.1</v>
      </c>
      <c r="W36" s="198">
        <v>0.34</v>
      </c>
      <c r="X36" s="198">
        <v>0.71</v>
      </c>
      <c r="Y36" s="198">
        <v>0</v>
      </c>
      <c r="Z36" s="198">
        <v>2.0099999999999998</v>
      </c>
      <c r="AA36" s="198">
        <v>0.55000000000000004</v>
      </c>
      <c r="AB36" s="198">
        <v>0</v>
      </c>
      <c r="AC36" s="198">
        <v>12.03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25.75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152.88</v>
      </c>
      <c r="AP36" s="198">
        <v>0</v>
      </c>
    </row>
    <row r="37" spans="1:42">
      <c r="A37" t="s">
        <v>79</v>
      </c>
      <c r="B37" s="198">
        <v>0</v>
      </c>
      <c r="C37" s="198">
        <v>10.27</v>
      </c>
      <c r="D37" s="198">
        <v>0.13</v>
      </c>
      <c r="E37" s="198">
        <v>0</v>
      </c>
      <c r="F37" s="198">
        <v>9.3800000000000008</v>
      </c>
      <c r="G37" s="198">
        <v>0</v>
      </c>
      <c r="H37" s="198">
        <v>0</v>
      </c>
      <c r="I37" s="198">
        <v>5.15</v>
      </c>
      <c r="J37" s="198">
        <v>3.48</v>
      </c>
      <c r="K37" s="198">
        <v>4.7</v>
      </c>
      <c r="L37" s="198">
        <v>1.81</v>
      </c>
      <c r="M37" s="198">
        <v>0</v>
      </c>
      <c r="N37" s="198">
        <v>0.87</v>
      </c>
      <c r="O37" s="198">
        <v>1.44</v>
      </c>
      <c r="P37" s="198">
        <v>1.77</v>
      </c>
      <c r="Q37" s="198">
        <v>0.16</v>
      </c>
      <c r="R37" s="198">
        <v>0.15</v>
      </c>
      <c r="S37" s="198">
        <v>0.19</v>
      </c>
      <c r="T37" s="198">
        <v>0</v>
      </c>
      <c r="U37" s="198">
        <v>6.5</v>
      </c>
      <c r="V37" s="198">
        <v>0.1</v>
      </c>
      <c r="W37" s="198">
        <v>0.34</v>
      </c>
      <c r="X37" s="198">
        <v>0.71</v>
      </c>
      <c r="Y37" s="198">
        <v>0</v>
      </c>
      <c r="Z37" s="198">
        <v>2.0099999999999998</v>
      </c>
      <c r="AA37" s="198">
        <v>0.55000000000000004</v>
      </c>
      <c r="AB37" s="198">
        <v>0</v>
      </c>
      <c r="AC37" s="198">
        <v>12.03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25.75</v>
      </c>
      <c r="AJ37" s="198">
        <v>0</v>
      </c>
      <c r="AK37" s="198">
        <v>0.77</v>
      </c>
      <c r="AL37" s="198">
        <v>0</v>
      </c>
      <c r="AM37" s="198">
        <v>0</v>
      </c>
      <c r="AN37" s="198">
        <v>0</v>
      </c>
      <c r="AO37" s="198">
        <v>152.88</v>
      </c>
      <c r="AP37" s="198">
        <v>0</v>
      </c>
    </row>
    <row r="38" spans="1:42">
      <c r="A38" t="s">
        <v>80</v>
      </c>
      <c r="B38" s="198">
        <v>0</v>
      </c>
      <c r="C38" s="198">
        <v>10.27</v>
      </c>
      <c r="D38" s="198">
        <v>0.13</v>
      </c>
      <c r="E38" s="198">
        <v>0</v>
      </c>
      <c r="F38" s="198">
        <v>9.3800000000000008</v>
      </c>
      <c r="G38" s="198">
        <v>0</v>
      </c>
      <c r="H38" s="198">
        <v>0</v>
      </c>
      <c r="I38" s="198">
        <v>5.15</v>
      </c>
      <c r="J38" s="198">
        <v>3.48</v>
      </c>
      <c r="K38" s="198">
        <v>4.7</v>
      </c>
      <c r="L38" s="198">
        <v>1.81</v>
      </c>
      <c r="M38" s="198">
        <v>0</v>
      </c>
      <c r="N38" s="198">
        <v>0.87</v>
      </c>
      <c r="O38" s="198">
        <v>1.44</v>
      </c>
      <c r="P38" s="198">
        <v>1.77</v>
      </c>
      <c r="Q38" s="198">
        <v>0.16</v>
      </c>
      <c r="R38" s="198">
        <v>0.15</v>
      </c>
      <c r="S38" s="198">
        <v>0.19</v>
      </c>
      <c r="T38" s="198">
        <v>0</v>
      </c>
      <c r="U38" s="198">
        <v>6.5</v>
      </c>
      <c r="V38" s="198">
        <v>0.1</v>
      </c>
      <c r="W38" s="198">
        <v>0.34</v>
      </c>
      <c r="X38" s="198">
        <v>0.71</v>
      </c>
      <c r="Y38" s="198">
        <v>0</v>
      </c>
      <c r="Z38" s="198">
        <v>2.0099999999999998</v>
      </c>
      <c r="AA38" s="198">
        <v>0.55000000000000004</v>
      </c>
      <c r="AB38" s="198">
        <v>0</v>
      </c>
      <c r="AC38" s="198">
        <v>12.03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25.75</v>
      </c>
      <c r="AJ38" s="198">
        <v>0</v>
      </c>
      <c r="AK38" s="198">
        <v>0.77</v>
      </c>
      <c r="AL38" s="198">
        <v>0</v>
      </c>
      <c r="AM38" s="198">
        <v>0</v>
      </c>
      <c r="AN38" s="198">
        <v>0</v>
      </c>
      <c r="AO38" s="198">
        <v>152.88</v>
      </c>
      <c r="AP38" s="198">
        <v>0</v>
      </c>
    </row>
    <row r="39" spans="1:42">
      <c r="A39" t="s">
        <v>81</v>
      </c>
      <c r="B39" s="198">
        <v>0</v>
      </c>
      <c r="C39" s="198">
        <v>10.27</v>
      </c>
      <c r="D39" s="198">
        <v>0.13</v>
      </c>
      <c r="E39" s="198">
        <v>0</v>
      </c>
      <c r="F39" s="198">
        <v>9.3800000000000008</v>
      </c>
      <c r="G39" s="198">
        <v>0</v>
      </c>
      <c r="H39" s="198">
        <v>0</v>
      </c>
      <c r="I39" s="198">
        <v>5.15</v>
      </c>
      <c r="J39" s="198">
        <v>3.48</v>
      </c>
      <c r="K39" s="198">
        <v>4.7</v>
      </c>
      <c r="L39" s="198">
        <v>1.81</v>
      </c>
      <c r="M39" s="198">
        <v>0</v>
      </c>
      <c r="N39" s="198">
        <v>0.87</v>
      </c>
      <c r="O39" s="198">
        <v>1.44</v>
      </c>
      <c r="P39" s="198">
        <v>1.77</v>
      </c>
      <c r="Q39" s="198">
        <v>0.16</v>
      </c>
      <c r="R39" s="198">
        <v>0.15</v>
      </c>
      <c r="S39" s="198">
        <v>0.19</v>
      </c>
      <c r="T39" s="198">
        <v>0</v>
      </c>
      <c r="U39" s="198">
        <v>6.5</v>
      </c>
      <c r="V39" s="198">
        <v>0.1</v>
      </c>
      <c r="W39" s="198">
        <v>0.34</v>
      </c>
      <c r="X39" s="198">
        <v>0.71</v>
      </c>
      <c r="Y39" s="198">
        <v>0</v>
      </c>
      <c r="Z39" s="198">
        <v>2.0099999999999998</v>
      </c>
      <c r="AA39" s="198">
        <v>0.55000000000000004</v>
      </c>
      <c r="AB39" s="198">
        <v>0</v>
      </c>
      <c r="AC39" s="198">
        <v>12.03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28.2</v>
      </c>
      <c r="AJ39" s="198">
        <v>0</v>
      </c>
      <c r="AK39" s="198">
        <v>0.77</v>
      </c>
      <c r="AL39" s="198">
        <v>0</v>
      </c>
      <c r="AM39" s="198">
        <v>0</v>
      </c>
      <c r="AN39" s="198">
        <v>0</v>
      </c>
      <c r="AO39" s="198">
        <v>152.88</v>
      </c>
      <c r="AP39" s="198">
        <v>0</v>
      </c>
    </row>
    <row r="40" spans="1:42">
      <c r="A40" t="s">
        <v>82</v>
      </c>
      <c r="B40" s="198">
        <v>0</v>
      </c>
      <c r="C40" s="198">
        <v>10.27</v>
      </c>
      <c r="D40" s="198">
        <v>0.13</v>
      </c>
      <c r="E40" s="198">
        <v>0</v>
      </c>
      <c r="F40" s="198">
        <v>9.3800000000000008</v>
      </c>
      <c r="G40" s="198">
        <v>0</v>
      </c>
      <c r="H40" s="198">
        <v>0</v>
      </c>
      <c r="I40" s="198">
        <v>5.15</v>
      </c>
      <c r="J40" s="198">
        <v>3.48</v>
      </c>
      <c r="K40" s="198">
        <v>4.7</v>
      </c>
      <c r="L40" s="198">
        <v>1.81</v>
      </c>
      <c r="M40" s="198">
        <v>0</v>
      </c>
      <c r="N40" s="198">
        <v>0.87</v>
      </c>
      <c r="O40" s="198">
        <v>1.44</v>
      </c>
      <c r="P40" s="198">
        <v>1.77</v>
      </c>
      <c r="Q40" s="198">
        <v>0.16</v>
      </c>
      <c r="R40" s="198">
        <v>0.15</v>
      </c>
      <c r="S40" s="198">
        <v>0.19</v>
      </c>
      <c r="T40" s="198">
        <v>0</v>
      </c>
      <c r="U40" s="198">
        <v>6.5</v>
      </c>
      <c r="V40" s="198">
        <v>0.1</v>
      </c>
      <c r="W40" s="198">
        <v>0.34</v>
      </c>
      <c r="X40" s="198">
        <v>0.71</v>
      </c>
      <c r="Y40" s="198">
        <v>0</v>
      </c>
      <c r="Z40" s="198">
        <v>2.0099999999999998</v>
      </c>
      <c r="AA40" s="198">
        <v>0.55000000000000004</v>
      </c>
      <c r="AB40" s="198">
        <v>0</v>
      </c>
      <c r="AC40" s="198">
        <v>12.03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28.2</v>
      </c>
      <c r="AJ40" s="198">
        <v>0</v>
      </c>
      <c r="AK40" s="198">
        <v>0.77</v>
      </c>
      <c r="AL40" s="198">
        <v>0</v>
      </c>
      <c r="AM40" s="198">
        <v>0</v>
      </c>
      <c r="AN40" s="198">
        <v>0</v>
      </c>
      <c r="AO40" s="198">
        <v>152.88</v>
      </c>
      <c r="AP40" s="198">
        <v>0</v>
      </c>
    </row>
    <row r="41" spans="1:42">
      <c r="A41" t="s">
        <v>83</v>
      </c>
      <c r="B41" s="198">
        <v>0</v>
      </c>
      <c r="C41" s="198">
        <v>10.27</v>
      </c>
      <c r="D41" s="198">
        <v>0.13</v>
      </c>
      <c r="E41" s="198">
        <v>0</v>
      </c>
      <c r="F41" s="198">
        <v>9.3800000000000008</v>
      </c>
      <c r="G41" s="198">
        <v>0</v>
      </c>
      <c r="H41" s="198">
        <v>0</v>
      </c>
      <c r="I41" s="198">
        <v>5.15</v>
      </c>
      <c r="J41" s="198">
        <v>3.48</v>
      </c>
      <c r="K41" s="198">
        <v>4.7</v>
      </c>
      <c r="L41" s="198">
        <v>1.81</v>
      </c>
      <c r="M41" s="198">
        <v>0</v>
      </c>
      <c r="N41" s="198">
        <v>0.87</v>
      </c>
      <c r="O41" s="198">
        <v>1.44</v>
      </c>
      <c r="P41" s="198">
        <v>1.77</v>
      </c>
      <c r="Q41" s="198">
        <v>0.16</v>
      </c>
      <c r="R41" s="198">
        <v>0.15</v>
      </c>
      <c r="S41" s="198">
        <v>0.19</v>
      </c>
      <c r="T41" s="198">
        <v>0</v>
      </c>
      <c r="U41" s="198">
        <v>6.5</v>
      </c>
      <c r="V41" s="198">
        <v>0.1</v>
      </c>
      <c r="W41" s="198">
        <v>0.34</v>
      </c>
      <c r="X41" s="198">
        <v>0.71</v>
      </c>
      <c r="Y41" s="198">
        <v>0</v>
      </c>
      <c r="Z41" s="198">
        <v>2.0099999999999998</v>
      </c>
      <c r="AA41" s="198">
        <v>0.55000000000000004</v>
      </c>
      <c r="AB41" s="198">
        <v>0</v>
      </c>
      <c r="AC41" s="198">
        <v>12.03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28.2</v>
      </c>
      <c r="AJ41" s="198">
        <v>0</v>
      </c>
      <c r="AK41" s="198">
        <v>0.77</v>
      </c>
      <c r="AL41" s="198">
        <v>0</v>
      </c>
      <c r="AM41" s="198">
        <v>0</v>
      </c>
      <c r="AN41" s="198">
        <v>0</v>
      </c>
      <c r="AO41" s="198">
        <v>152.88</v>
      </c>
      <c r="AP41" s="198">
        <v>0</v>
      </c>
    </row>
    <row r="42" spans="1:42">
      <c r="A42" t="s">
        <v>84</v>
      </c>
      <c r="B42" s="198">
        <v>0</v>
      </c>
      <c r="C42" s="198">
        <v>10.27</v>
      </c>
      <c r="D42" s="198">
        <v>0.13</v>
      </c>
      <c r="E42" s="198">
        <v>0</v>
      </c>
      <c r="F42" s="198">
        <v>9.3800000000000008</v>
      </c>
      <c r="G42" s="198">
        <v>0</v>
      </c>
      <c r="H42" s="198">
        <v>0</v>
      </c>
      <c r="I42" s="198">
        <v>5.15</v>
      </c>
      <c r="J42" s="198">
        <v>3.48</v>
      </c>
      <c r="K42" s="198">
        <v>4.7</v>
      </c>
      <c r="L42" s="198">
        <v>1.81</v>
      </c>
      <c r="M42" s="198">
        <v>0</v>
      </c>
      <c r="N42" s="198">
        <v>0.87</v>
      </c>
      <c r="O42" s="198">
        <v>1.44</v>
      </c>
      <c r="P42" s="198">
        <v>1.77</v>
      </c>
      <c r="Q42" s="198">
        <v>0.16</v>
      </c>
      <c r="R42" s="198">
        <v>0.15</v>
      </c>
      <c r="S42" s="198">
        <v>0.19</v>
      </c>
      <c r="T42" s="198">
        <v>0</v>
      </c>
      <c r="U42" s="198">
        <v>6.5</v>
      </c>
      <c r="V42" s="198">
        <v>0.1</v>
      </c>
      <c r="W42" s="198">
        <v>0.34</v>
      </c>
      <c r="X42" s="198">
        <v>0.71</v>
      </c>
      <c r="Y42" s="198">
        <v>0</v>
      </c>
      <c r="Z42" s="198">
        <v>2.0099999999999998</v>
      </c>
      <c r="AA42" s="198">
        <v>0.55000000000000004</v>
      </c>
      <c r="AB42" s="198">
        <v>0</v>
      </c>
      <c r="AC42" s="198">
        <v>12.03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28.54</v>
      </c>
      <c r="AJ42" s="198">
        <v>0</v>
      </c>
      <c r="AK42" s="198">
        <v>0.77</v>
      </c>
      <c r="AL42" s="198">
        <v>0</v>
      </c>
      <c r="AM42" s="198">
        <v>0</v>
      </c>
      <c r="AN42" s="198">
        <v>0</v>
      </c>
      <c r="AO42" s="198">
        <v>152.88</v>
      </c>
      <c r="AP42" s="198">
        <v>0</v>
      </c>
    </row>
    <row r="43" spans="1:42">
      <c r="A43" t="s">
        <v>85</v>
      </c>
      <c r="B43" s="198">
        <v>0</v>
      </c>
      <c r="C43" s="198">
        <v>10.130000000000001</v>
      </c>
      <c r="D43" s="198">
        <v>0.13</v>
      </c>
      <c r="E43" s="198">
        <v>0</v>
      </c>
      <c r="F43" s="198">
        <v>9.3800000000000008</v>
      </c>
      <c r="G43" s="198">
        <v>0</v>
      </c>
      <c r="H43" s="198">
        <v>0</v>
      </c>
      <c r="I43" s="198">
        <v>5.15</v>
      </c>
      <c r="J43" s="198">
        <v>3.48</v>
      </c>
      <c r="K43" s="198">
        <v>4.7</v>
      </c>
      <c r="L43" s="198">
        <v>1.81</v>
      </c>
      <c r="M43" s="198">
        <v>0</v>
      </c>
      <c r="N43" s="198">
        <v>0.87</v>
      </c>
      <c r="O43" s="198">
        <v>1.44</v>
      </c>
      <c r="P43" s="198">
        <v>1.77</v>
      </c>
      <c r="Q43" s="198">
        <v>0.16</v>
      </c>
      <c r="R43" s="198">
        <v>0.15</v>
      </c>
      <c r="S43" s="198">
        <v>0.19</v>
      </c>
      <c r="T43" s="198">
        <v>0</v>
      </c>
      <c r="U43" s="198">
        <v>6.5</v>
      </c>
      <c r="V43" s="198">
        <v>0.1</v>
      </c>
      <c r="W43" s="198">
        <v>0.34</v>
      </c>
      <c r="X43" s="198">
        <v>0.71</v>
      </c>
      <c r="Y43" s="198">
        <v>0</v>
      </c>
      <c r="Z43" s="198">
        <v>2.0099999999999998</v>
      </c>
      <c r="AA43" s="198">
        <v>0.55000000000000004</v>
      </c>
      <c r="AB43" s="198">
        <v>0</v>
      </c>
      <c r="AC43" s="198">
        <v>13.11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28.54</v>
      </c>
      <c r="AJ43" s="198">
        <v>0</v>
      </c>
      <c r="AK43" s="198">
        <v>1.55</v>
      </c>
      <c r="AL43" s="198">
        <v>0</v>
      </c>
      <c r="AM43" s="198">
        <v>0</v>
      </c>
      <c r="AN43" s="198">
        <v>0</v>
      </c>
      <c r="AO43" s="198">
        <v>152.88</v>
      </c>
      <c r="AP43" s="198">
        <v>0</v>
      </c>
    </row>
    <row r="44" spans="1:42">
      <c r="A44" t="s">
        <v>86</v>
      </c>
      <c r="B44" s="198">
        <v>0</v>
      </c>
      <c r="C44" s="198">
        <v>10.130000000000001</v>
      </c>
      <c r="D44" s="198">
        <v>0.13</v>
      </c>
      <c r="E44" s="198">
        <v>0</v>
      </c>
      <c r="F44" s="198">
        <v>9.3800000000000008</v>
      </c>
      <c r="G44" s="198">
        <v>0</v>
      </c>
      <c r="H44" s="198">
        <v>0</v>
      </c>
      <c r="I44" s="198">
        <v>5.15</v>
      </c>
      <c r="J44" s="198">
        <v>3.48</v>
      </c>
      <c r="K44" s="198">
        <v>4.7</v>
      </c>
      <c r="L44" s="198">
        <v>1.81</v>
      </c>
      <c r="M44" s="198">
        <v>0</v>
      </c>
      <c r="N44" s="198">
        <v>0.87</v>
      </c>
      <c r="O44" s="198">
        <v>1.44</v>
      </c>
      <c r="P44" s="198">
        <v>1.77</v>
      </c>
      <c r="Q44" s="198">
        <v>0.16</v>
      </c>
      <c r="R44" s="198">
        <v>0.15</v>
      </c>
      <c r="S44" s="198">
        <v>0.19</v>
      </c>
      <c r="T44" s="198">
        <v>0</v>
      </c>
      <c r="U44" s="198">
        <v>6.5</v>
      </c>
      <c r="V44" s="198">
        <v>0.1</v>
      </c>
      <c r="W44" s="198">
        <v>0.34</v>
      </c>
      <c r="X44" s="198">
        <v>0.71</v>
      </c>
      <c r="Y44" s="198">
        <v>0</v>
      </c>
      <c r="Z44" s="198">
        <v>2.0099999999999998</v>
      </c>
      <c r="AA44" s="198">
        <v>0.55000000000000004</v>
      </c>
      <c r="AB44" s="198">
        <v>0</v>
      </c>
      <c r="AC44" s="198">
        <v>13.11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28.55</v>
      </c>
      <c r="AJ44" s="198">
        <v>0</v>
      </c>
      <c r="AK44" s="198">
        <v>1.55</v>
      </c>
      <c r="AL44" s="198">
        <v>0</v>
      </c>
      <c r="AM44" s="198">
        <v>0</v>
      </c>
      <c r="AN44" s="198">
        <v>0</v>
      </c>
      <c r="AO44" s="198">
        <v>152.88</v>
      </c>
      <c r="AP44" s="198">
        <v>0</v>
      </c>
    </row>
    <row r="45" spans="1:42">
      <c r="A45" t="s">
        <v>87</v>
      </c>
      <c r="B45" s="198">
        <v>0</v>
      </c>
      <c r="C45" s="198">
        <v>10.130000000000001</v>
      </c>
      <c r="D45" s="198">
        <v>0.13</v>
      </c>
      <c r="E45" s="198">
        <v>0</v>
      </c>
      <c r="F45" s="198">
        <v>9.3800000000000008</v>
      </c>
      <c r="G45" s="198">
        <v>0</v>
      </c>
      <c r="H45" s="198">
        <v>0</v>
      </c>
      <c r="I45" s="198">
        <v>5.15</v>
      </c>
      <c r="J45" s="198">
        <v>3.48</v>
      </c>
      <c r="K45" s="198">
        <v>4.7</v>
      </c>
      <c r="L45" s="198">
        <v>1.81</v>
      </c>
      <c r="M45" s="198">
        <v>0</v>
      </c>
      <c r="N45" s="198">
        <v>0.87</v>
      </c>
      <c r="O45" s="198">
        <v>1.44</v>
      </c>
      <c r="P45" s="198">
        <v>1.77</v>
      </c>
      <c r="Q45" s="198">
        <v>0.16</v>
      </c>
      <c r="R45" s="198">
        <v>0.15</v>
      </c>
      <c r="S45" s="198">
        <v>0.19</v>
      </c>
      <c r="T45" s="198">
        <v>0</v>
      </c>
      <c r="U45" s="198">
        <v>6.5</v>
      </c>
      <c r="V45" s="198">
        <v>0.1</v>
      </c>
      <c r="W45" s="198">
        <v>0.34</v>
      </c>
      <c r="X45" s="198">
        <v>0.71</v>
      </c>
      <c r="Y45" s="198">
        <v>0</v>
      </c>
      <c r="Z45" s="198">
        <v>2.0099999999999998</v>
      </c>
      <c r="AA45" s="198">
        <v>0.55000000000000004</v>
      </c>
      <c r="AB45" s="198">
        <v>0</v>
      </c>
      <c r="AC45" s="198">
        <v>13.11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28.55</v>
      </c>
      <c r="AJ45" s="198">
        <v>0</v>
      </c>
      <c r="AK45" s="198">
        <v>1.55</v>
      </c>
      <c r="AL45" s="198">
        <v>0</v>
      </c>
      <c r="AM45" s="198">
        <v>0</v>
      </c>
      <c r="AN45" s="198">
        <v>0</v>
      </c>
      <c r="AO45" s="198">
        <v>152.88</v>
      </c>
      <c r="AP45" s="198">
        <v>0</v>
      </c>
    </row>
    <row r="46" spans="1:42">
      <c r="A46" t="s">
        <v>88</v>
      </c>
      <c r="B46" s="198">
        <v>0</v>
      </c>
      <c r="C46" s="198">
        <v>10.130000000000001</v>
      </c>
      <c r="D46" s="198">
        <v>0.13</v>
      </c>
      <c r="E46" s="198">
        <v>0</v>
      </c>
      <c r="F46" s="198">
        <v>9.3800000000000008</v>
      </c>
      <c r="G46" s="198">
        <v>0</v>
      </c>
      <c r="H46" s="198">
        <v>0</v>
      </c>
      <c r="I46" s="198">
        <v>5.15</v>
      </c>
      <c r="J46" s="198">
        <v>3.48</v>
      </c>
      <c r="K46" s="198">
        <v>4.7</v>
      </c>
      <c r="L46" s="198">
        <v>1.81</v>
      </c>
      <c r="M46" s="198">
        <v>0</v>
      </c>
      <c r="N46" s="198">
        <v>0.87</v>
      </c>
      <c r="O46" s="198">
        <v>1.44</v>
      </c>
      <c r="P46" s="198">
        <v>1.77</v>
      </c>
      <c r="Q46" s="198">
        <v>0.16</v>
      </c>
      <c r="R46" s="198">
        <v>0.15</v>
      </c>
      <c r="S46" s="198">
        <v>0.19</v>
      </c>
      <c r="T46" s="198">
        <v>0</v>
      </c>
      <c r="U46" s="198">
        <v>6.5</v>
      </c>
      <c r="V46" s="198">
        <v>0.1</v>
      </c>
      <c r="W46" s="198">
        <v>0.34</v>
      </c>
      <c r="X46" s="198">
        <v>0.71</v>
      </c>
      <c r="Y46" s="198">
        <v>0</v>
      </c>
      <c r="Z46" s="198">
        <v>2.0099999999999998</v>
      </c>
      <c r="AA46" s="198">
        <v>0.55000000000000004</v>
      </c>
      <c r="AB46" s="198">
        <v>0</v>
      </c>
      <c r="AC46" s="198">
        <v>14.11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28.79</v>
      </c>
      <c r="AJ46" s="198">
        <v>0</v>
      </c>
      <c r="AK46" s="198">
        <v>1.55</v>
      </c>
      <c r="AL46" s="198">
        <v>0</v>
      </c>
      <c r="AM46" s="198">
        <v>0</v>
      </c>
      <c r="AN46" s="198">
        <v>0</v>
      </c>
      <c r="AO46" s="198">
        <v>152.88</v>
      </c>
      <c r="AP46" s="198">
        <v>0</v>
      </c>
    </row>
    <row r="47" spans="1:42">
      <c r="A47" t="s">
        <v>89</v>
      </c>
      <c r="B47" s="198">
        <v>0</v>
      </c>
      <c r="C47" s="198">
        <v>10</v>
      </c>
      <c r="D47" s="198">
        <v>0.13</v>
      </c>
      <c r="E47" s="198">
        <v>0</v>
      </c>
      <c r="F47" s="198">
        <v>9.3800000000000008</v>
      </c>
      <c r="G47" s="198">
        <v>0</v>
      </c>
      <c r="H47" s="198">
        <v>0</v>
      </c>
      <c r="I47" s="198">
        <v>5.15</v>
      </c>
      <c r="J47" s="198">
        <v>3.48</v>
      </c>
      <c r="K47" s="198">
        <v>4.7</v>
      </c>
      <c r="L47" s="198">
        <v>1.81</v>
      </c>
      <c r="M47" s="198">
        <v>0</v>
      </c>
      <c r="N47" s="198">
        <v>0.87</v>
      </c>
      <c r="O47" s="198">
        <v>1.44</v>
      </c>
      <c r="P47" s="198">
        <v>1.77</v>
      </c>
      <c r="Q47" s="198">
        <v>0.16</v>
      </c>
      <c r="R47" s="198">
        <v>0.15</v>
      </c>
      <c r="S47" s="198">
        <v>0.19</v>
      </c>
      <c r="T47" s="198">
        <v>0</v>
      </c>
      <c r="U47" s="198">
        <v>6.5</v>
      </c>
      <c r="V47" s="198">
        <v>0.1</v>
      </c>
      <c r="W47" s="198">
        <v>0.34</v>
      </c>
      <c r="X47" s="198">
        <v>0.71</v>
      </c>
      <c r="Y47" s="198">
        <v>0</v>
      </c>
      <c r="Z47" s="198">
        <v>2.0099999999999998</v>
      </c>
      <c r="AA47" s="198">
        <v>0.55000000000000004</v>
      </c>
      <c r="AB47" s="198">
        <v>0</v>
      </c>
      <c r="AC47" s="198">
        <v>15.46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29.2</v>
      </c>
      <c r="AJ47" s="198">
        <v>0</v>
      </c>
      <c r="AK47" s="198">
        <v>1.56</v>
      </c>
      <c r="AL47" s="198">
        <v>0</v>
      </c>
      <c r="AM47" s="198">
        <v>0</v>
      </c>
      <c r="AN47" s="198">
        <v>0</v>
      </c>
      <c r="AO47" s="198">
        <v>152.88</v>
      </c>
      <c r="AP47" s="198">
        <v>0</v>
      </c>
    </row>
    <row r="48" spans="1:42">
      <c r="A48" t="s">
        <v>90</v>
      </c>
      <c r="B48" s="198">
        <v>0</v>
      </c>
      <c r="C48" s="198">
        <v>10</v>
      </c>
      <c r="D48" s="198">
        <v>0.13</v>
      </c>
      <c r="E48" s="198">
        <v>0</v>
      </c>
      <c r="F48" s="198">
        <v>9.3800000000000008</v>
      </c>
      <c r="G48" s="198">
        <v>0</v>
      </c>
      <c r="H48" s="198">
        <v>0</v>
      </c>
      <c r="I48" s="198">
        <v>5.15</v>
      </c>
      <c r="J48" s="198">
        <v>3.48</v>
      </c>
      <c r="K48" s="198">
        <v>4.7</v>
      </c>
      <c r="L48" s="198">
        <v>1.81</v>
      </c>
      <c r="M48" s="198">
        <v>0</v>
      </c>
      <c r="N48" s="198">
        <v>0.87</v>
      </c>
      <c r="O48" s="198">
        <v>1.44</v>
      </c>
      <c r="P48" s="198">
        <v>1.77</v>
      </c>
      <c r="Q48" s="198">
        <v>0.16</v>
      </c>
      <c r="R48" s="198">
        <v>0.15</v>
      </c>
      <c r="S48" s="198">
        <v>0.19</v>
      </c>
      <c r="T48" s="198">
        <v>0</v>
      </c>
      <c r="U48" s="198">
        <v>6.5</v>
      </c>
      <c r="V48" s="198">
        <v>0.1</v>
      </c>
      <c r="W48" s="198">
        <v>0.34</v>
      </c>
      <c r="X48" s="198">
        <v>0.71</v>
      </c>
      <c r="Y48" s="198">
        <v>0</v>
      </c>
      <c r="Z48" s="198">
        <v>2.0099999999999998</v>
      </c>
      <c r="AA48" s="198">
        <v>0.55000000000000004</v>
      </c>
      <c r="AB48" s="198">
        <v>0</v>
      </c>
      <c r="AC48" s="198">
        <v>15.46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29.2</v>
      </c>
      <c r="AJ48" s="198">
        <v>0</v>
      </c>
      <c r="AK48" s="198">
        <v>1.56</v>
      </c>
      <c r="AL48" s="198">
        <v>0</v>
      </c>
      <c r="AM48" s="198">
        <v>0</v>
      </c>
      <c r="AN48" s="198">
        <v>0</v>
      </c>
      <c r="AO48" s="198">
        <v>152.88</v>
      </c>
      <c r="AP48" s="198">
        <v>0</v>
      </c>
    </row>
    <row r="49" spans="1:42">
      <c r="A49" t="s">
        <v>91</v>
      </c>
      <c r="B49" s="198">
        <v>0</v>
      </c>
      <c r="C49" s="198">
        <v>9.33</v>
      </c>
      <c r="D49" s="198">
        <v>0.13</v>
      </c>
      <c r="E49" s="198">
        <v>0</v>
      </c>
      <c r="F49" s="198">
        <v>9.3800000000000008</v>
      </c>
      <c r="G49" s="198">
        <v>0</v>
      </c>
      <c r="H49" s="198">
        <v>0</v>
      </c>
      <c r="I49" s="198">
        <v>5.15</v>
      </c>
      <c r="J49" s="198">
        <v>3.48</v>
      </c>
      <c r="K49" s="198">
        <v>4.7</v>
      </c>
      <c r="L49" s="198">
        <v>1.56</v>
      </c>
      <c r="M49" s="198">
        <v>0</v>
      </c>
      <c r="N49" s="198">
        <v>0.87</v>
      </c>
      <c r="O49" s="198">
        <v>1.44</v>
      </c>
      <c r="P49" s="198">
        <v>1.77</v>
      </c>
      <c r="Q49" s="198">
        <v>0.16</v>
      </c>
      <c r="R49" s="198">
        <v>0.15</v>
      </c>
      <c r="S49" s="198">
        <v>0.19</v>
      </c>
      <c r="T49" s="198">
        <v>0</v>
      </c>
      <c r="U49" s="198">
        <v>6.5</v>
      </c>
      <c r="V49" s="198">
        <v>0.1</v>
      </c>
      <c r="W49" s="198">
        <v>0.34</v>
      </c>
      <c r="X49" s="198">
        <v>0.71</v>
      </c>
      <c r="Y49" s="198">
        <v>0</v>
      </c>
      <c r="Z49" s="198">
        <v>2.0099999999999998</v>
      </c>
      <c r="AA49" s="198">
        <v>0.55000000000000004</v>
      </c>
      <c r="AB49" s="198">
        <v>0</v>
      </c>
      <c r="AC49" s="198">
        <v>14.11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28.71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152.88</v>
      </c>
      <c r="AP49" s="198">
        <v>0</v>
      </c>
    </row>
    <row r="50" spans="1:42">
      <c r="A50" t="s">
        <v>92</v>
      </c>
      <c r="B50" s="198">
        <v>0</v>
      </c>
      <c r="C50" s="198">
        <v>9.33</v>
      </c>
      <c r="D50" s="198">
        <v>0.13</v>
      </c>
      <c r="E50" s="198">
        <v>0</v>
      </c>
      <c r="F50" s="198">
        <v>9.3800000000000008</v>
      </c>
      <c r="G50" s="198">
        <v>0</v>
      </c>
      <c r="H50" s="198">
        <v>0</v>
      </c>
      <c r="I50" s="198">
        <v>5.15</v>
      </c>
      <c r="J50" s="198">
        <v>3.48</v>
      </c>
      <c r="K50" s="198">
        <v>4.7</v>
      </c>
      <c r="L50" s="198">
        <v>1.56</v>
      </c>
      <c r="M50" s="198">
        <v>0</v>
      </c>
      <c r="N50" s="198">
        <v>0.87</v>
      </c>
      <c r="O50" s="198">
        <v>1.44</v>
      </c>
      <c r="P50" s="198">
        <v>1.77</v>
      </c>
      <c r="Q50" s="198">
        <v>0.16</v>
      </c>
      <c r="R50" s="198">
        <v>0.15</v>
      </c>
      <c r="S50" s="198">
        <v>0.19</v>
      </c>
      <c r="T50" s="198">
        <v>0</v>
      </c>
      <c r="U50" s="198">
        <v>6.5</v>
      </c>
      <c r="V50" s="198">
        <v>0.1</v>
      </c>
      <c r="W50" s="198">
        <v>0.34</v>
      </c>
      <c r="X50" s="198">
        <v>0.71</v>
      </c>
      <c r="Y50" s="198">
        <v>0</v>
      </c>
      <c r="Z50" s="198">
        <v>2.0099999999999998</v>
      </c>
      <c r="AA50" s="198">
        <v>0.55000000000000004</v>
      </c>
      <c r="AB50" s="198">
        <v>0</v>
      </c>
      <c r="AC50" s="198">
        <v>10.36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24.93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152.88</v>
      </c>
      <c r="AP50" s="198">
        <v>0</v>
      </c>
    </row>
    <row r="51" spans="1:42">
      <c r="A51" t="s">
        <v>93</v>
      </c>
      <c r="B51" s="198">
        <v>0</v>
      </c>
      <c r="C51" s="198">
        <v>9.33</v>
      </c>
      <c r="D51" s="198">
        <v>0</v>
      </c>
      <c r="E51" s="198">
        <v>0</v>
      </c>
      <c r="F51" s="198">
        <v>9.3800000000000008</v>
      </c>
      <c r="G51" s="198">
        <v>0</v>
      </c>
      <c r="H51" s="198">
        <v>0</v>
      </c>
      <c r="I51" s="198">
        <v>5.15</v>
      </c>
      <c r="J51" s="198">
        <v>3.48</v>
      </c>
      <c r="K51" s="198">
        <v>4.7</v>
      </c>
      <c r="L51" s="198">
        <v>1.56</v>
      </c>
      <c r="M51" s="198">
        <v>0</v>
      </c>
      <c r="N51" s="198">
        <v>0.87</v>
      </c>
      <c r="O51" s="198">
        <v>1.44</v>
      </c>
      <c r="P51" s="198">
        <v>1.77</v>
      </c>
      <c r="Q51" s="198">
        <v>0.16</v>
      </c>
      <c r="R51" s="198">
        <v>0.15</v>
      </c>
      <c r="S51" s="198">
        <v>0.19</v>
      </c>
      <c r="T51" s="198">
        <v>0</v>
      </c>
      <c r="U51" s="198">
        <v>6.5</v>
      </c>
      <c r="V51" s="198">
        <v>0.1</v>
      </c>
      <c r="W51" s="198">
        <v>0.34</v>
      </c>
      <c r="X51" s="198">
        <v>0.71</v>
      </c>
      <c r="Y51" s="198">
        <v>0</v>
      </c>
      <c r="Z51" s="198">
        <v>2.0099999999999998</v>
      </c>
      <c r="AA51" s="198">
        <v>0.55000000000000004</v>
      </c>
      <c r="AB51" s="198">
        <v>0</v>
      </c>
      <c r="AC51" s="198">
        <v>10.61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24.13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146.63999999999999</v>
      </c>
      <c r="AP51" s="198">
        <v>0</v>
      </c>
    </row>
    <row r="52" spans="1:42">
      <c r="A52" t="s">
        <v>94</v>
      </c>
      <c r="B52" s="198">
        <v>0</v>
      </c>
      <c r="C52" s="198">
        <v>9.33</v>
      </c>
      <c r="D52" s="198">
        <v>0</v>
      </c>
      <c r="E52" s="198">
        <v>0</v>
      </c>
      <c r="F52" s="198">
        <v>9.3800000000000008</v>
      </c>
      <c r="G52" s="198">
        <v>0</v>
      </c>
      <c r="H52" s="198">
        <v>0</v>
      </c>
      <c r="I52" s="198">
        <v>5.15</v>
      </c>
      <c r="J52" s="198">
        <v>3.48</v>
      </c>
      <c r="K52" s="198">
        <v>4.7</v>
      </c>
      <c r="L52" s="198">
        <v>1.56</v>
      </c>
      <c r="M52" s="198">
        <v>0</v>
      </c>
      <c r="N52" s="198">
        <v>0.87</v>
      </c>
      <c r="O52" s="198">
        <v>1.44</v>
      </c>
      <c r="P52" s="198">
        <v>1.77</v>
      </c>
      <c r="Q52" s="198">
        <v>0.16</v>
      </c>
      <c r="R52" s="198">
        <v>0.15</v>
      </c>
      <c r="S52" s="198">
        <v>0.19</v>
      </c>
      <c r="T52" s="198">
        <v>0</v>
      </c>
      <c r="U52" s="198">
        <v>6.5</v>
      </c>
      <c r="V52" s="198">
        <v>0.1</v>
      </c>
      <c r="W52" s="198">
        <v>0.34</v>
      </c>
      <c r="X52" s="198">
        <v>0.71</v>
      </c>
      <c r="Y52" s="198">
        <v>0</v>
      </c>
      <c r="Z52" s="198">
        <v>2.0099999999999998</v>
      </c>
      <c r="AA52" s="198">
        <v>0.55000000000000004</v>
      </c>
      <c r="AB52" s="198">
        <v>0</v>
      </c>
      <c r="AC52" s="198">
        <v>10.61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24.13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146.63999999999999</v>
      </c>
      <c r="AP52" s="198">
        <v>0</v>
      </c>
    </row>
    <row r="53" spans="1:42">
      <c r="A53" t="s">
        <v>95</v>
      </c>
      <c r="B53" s="198">
        <v>0</v>
      </c>
      <c r="C53" s="198">
        <v>9.33</v>
      </c>
      <c r="D53" s="198">
        <v>0</v>
      </c>
      <c r="E53" s="198">
        <v>0</v>
      </c>
      <c r="F53" s="198">
        <v>9.3800000000000008</v>
      </c>
      <c r="G53" s="198">
        <v>0</v>
      </c>
      <c r="H53" s="198">
        <v>0</v>
      </c>
      <c r="I53" s="198">
        <v>5.15</v>
      </c>
      <c r="J53" s="198">
        <v>3.48</v>
      </c>
      <c r="K53" s="198">
        <v>4.7</v>
      </c>
      <c r="L53" s="198">
        <v>1.56</v>
      </c>
      <c r="M53" s="198">
        <v>0</v>
      </c>
      <c r="N53" s="198">
        <v>0.87</v>
      </c>
      <c r="O53" s="198">
        <v>1.44</v>
      </c>
      <c r="P53" s="198">
        <v>1.77</v>
      </c>
      <c r="Q53" s="198">
        <v>0.16</v>
      </c>
      <c r="R53" s="198">
        <v>0.15</v>
      </c>
      <c r="S53" s="198">
        <v>0.19</v>
      </c>
      <c r="T53" s="198">
        <v>0</v>
      </c>
      <c r="U53" s="198">
        <v>6.5</v>
      </c>
      <c r="V53" s="198">
        <v>0.1</v>
      </c>
      <c r="W53" s="198">
        <v>0.34</v>
      </c>
      <c r="X53" s="198">
        <v>0.71</v>
      </c>
      <c r="Y53" s="198">
        <v>0</v>
      </c>
      <c r="Z53" s="198">
        <v>2.0099999999999998</v>
      </c>
      <c r="AA53" s="198">
        <v>0.55000000000000004</v>
      </c>
      <c r="AB53" s="198">
        <v>0</v>
      </c>
      <c r="AC53" s="198">
        <v>7.77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22.73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146.63999999999999</v>
      </c>
      <c r="AP53" s="198">
        <v>0</v>
      </c>
    </row>
    <row r="54" spans="1:42">
      <c r="A54" t="s">
        <v>96</v>
      </c>
      <c r="B54" s="198">
        <v>0</v>
      </c>
      <c r="C54" s="198">
        <v>9.33</v>
      </c>
      <c r="D54" s="198">
        <v>0</v>
      </c>
      <c r="E54" s="198">
        <v>0</v>
      </c>
      <c r="F54" s="198">
        <v>9.3800000000000008</v>
      </c>
      <c r="G54" s="198">
        <v>0</v>
      </c>
      <c r="H54" s="198">
        <v>0</v>
      </c>
      <c r="I54" s="198">
        <v>5.15</v>
      </c>
      <c r="J54" s="198">
        <v>3.48</v>
      </c>
      <c r="K54" s="198">
        <v>4.7</v>
      </c>
      <c r="L54" s="198">
        <v>1.56</v>
      </c>
      <c r="M54" s="198">
        <v>0</v>
      </c>
      <c r="N54" s="198">
        <v>0.87</v>
      </c>
      <c r="O54" s="198">
        <v>1.44</v>
      </c>
      <c r="P54" s="198">
        <v>1.77</v>
      </c>
      <c r="Q54" s="198">
        <v>0.16</v>
      </c>
      <c r="R54" s="198">
        <v>0.15</v>
      </c>
      <c r="S54" s="198">
        <v>0.19</v>
      </c>
      <c r="T54" s="198">
        <v>0</v>
      </c>
      <c r="U54" s="198">
        <v>6.5</v>
      </c>
      <c r="V54" s="198">
        <v>0.1</v>
      </c>
      <c r="W54" s="198">
        <v>0.34</v>
      </c>
      <c r="X54" s="198">
        <v>0.71</v>
      </c>
      <c r="Y54" s="198">
        <v>0</v>
      </c>
      <c r="Z54" s="198">
        <v>2.0099999999999998</v>
      </c>
      <c r="AA54" s="198">
        <v>0.55000000000000004</v>
      </c>
      <c r="AB54" s="198">
        <v>0</v>
      </c>
      <c r="AC54" s="198">
        <v>8.11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22.73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146.63999999999999</v>
      </c>
      <c r="AP54" s="198">
        <v>0</v>
      </c>
    </row>
    <row r="55" spans="1:42">
      <c r="A55" t="s">
        <v>97</v>
      </c>
      <c r="B55" s="198">
        <v>0</v>
      </c>
      <c r="C55" s="198">
        <v>9.33</v>
      </c>
      <c r="D55" s="198">
        <v>0</v>
      </c>
      <c r="E55" s="198">
        <v>0</v>
      </c>
      <c r="F55" s="198">
        <v>9.3800000000000008</v>
      </c>
      <c r="G55" s="198">
        <v>0</v>
      </c>
      <c r="H55" s="198">
        <v>0</v>
      </c>
      <c r="I55" s="198">
        <v>5.15</v>
      </c>
      <c r="J55" s="198">
        <v>3.48</v>
      </c>
      <c r="K55" s="198">
        <v>4.7</v>
      </c>
      <c r="L55" s="198">
        <v>1.56</v>
      </c>
      <c r="M55" s="198">
        <v>0</v>
      </c>
      <c r="N55" s="198">
        <v>0.87</v>
      </c>
      <c r="O55" s="198">
        <v>1.44</v>
      </c>
      <c r="P55" s="198">
        <v>1.77</v>
      </c>
      <c r="Q55" s="198">
        <v>0.16</v>
      </c>
      <c r="R55" s="198">
        <v>0.15</v>
      </c>
      <c r="S55" s="198">
        <v>0.19</v>
      </c>
      <c r="T55" s="198">
        <v>0</v>
      </c>
      <c r="U55" s="198">
        <v>6.5</v>
      </c>
      <c r="V55" s="198">
        <v>0.1</v>
      </c>
      <c r="W55" s="198">
        <v>0.34</v>
      </c>
      <c r="X55" s="198">
        <v>0.71</v>
      </c>
      <c r="Y55" s="198">
        <v>0</v>
      </c>
      <c r="Z55" s="198">
        <v>2.0099999999999998</v>
      </c>
      <c r="AA55" s="198">
        <v>0.55000000000000004</v>
      </c>
      <c r="AB55" s="198">
        <v>0</v>
      </c>
      <c r="AC55" s="198">
        <v>8.11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22.73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146.63999999999999</v>
      </c>
      <c r="AP55" s="198">
        <v>0</v>
      </c>
    </row>
    <row r="56" spans="1:42">
      <c r="A56" t="s">
        <v>98</v>
      </c>
      <c r="B56" s="198">
        <v>0</v>
      </c>
      <c r="C56" s="198">
        <v>9.33</v>
      </c>
      <c r="D56" s="198">
        <v>0</v>
      </c>
      <c r="E56" s="198">
        <v>0</v>
      </c>
      <c r="F56" s="198">
        <v>9.3800000000000008</v>
      </c>
      <c r="G56" s="198">
        <v>0</v>
      </c>
      <c r="H56" s="198">
        <v>0</v>
      </c>
      <c r="I56" s="198">
        <v>5.15</v>
      </c>
      <c r="J56" s="198">
        <v>3.48</v>
      </c>
      <c r="K56" s="198">
        <v>4.7</v>
      </c>
      <c r="L56" s="198">
        <v>1.56</v>
      </c>
      <c r="M56" s="198">
        <v>0</v>
      </c>
      <c r="N56" s="198">
        <v>0.87</v>
      </c>
      <c r="O56" s="198">
        <v>1.44</v>
      </c>
      <c r="P56" s="198">
        <v>1.77</v>
      </c>
      <c r="Q56" s="198">
        <v>0.16</v>
      </c>
      <c r="R56" s="198">
        <v>0.15</v>
      </c>
      <c r="S56" s="198">
        <v>0.19</v>
      </c>
      <c r="T56" s="198">
        <v>0</v>
      </c>
      <c r="U56" s="198">
        <v>6.5</v>
      </c>
      <c r="V56" s="198">
        <v>0.1</v>
      </c>
      <c r="W56" s="198">
        <v>0.34</v>
      </c>
      <c r="X56" s="198">
        <v>0.71</v>
      </c>
      <c r="Y56" s="198">
        <v>0</v>
      </c>
      <c r="Z56" s="198">
        <v>2.0099999999999998</v>
      </c>
      <c r="AA56" s="198">
        <v>0.55000000000000004</v>
      </c>
      <c r="AB56" s="198">
        <v>0</v>
      </c>
      <c r="AC56" s="198">
        <v>8.11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22.73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146.63999999999999</v>
      </c>
      <c r="AP56" s="198">
        <v>0</v>
      </c>
    </row>
    <row r="57" spans="1:42">
      <c r="A57" t="s">
        <v>99</v>
      </c>
      <c r="B57" s="198">
        <v>0</v>
      </c>
      <c r="C57" s="198">
        <v>9.33</v>
      </c>
      <c r="D57" s="198">
        <v>0</v>
      </c>
      <c r="E57" s="198">
        <v>0</v>
      </c>
      <c r="F57" s="198">
        <v>9.3800000000000008</v>
      </c>
      <c r="G57" s="198">
        <v>0</v>
      </c>
      <c r="H57" s="198">
        <v>0</v>
      </c>
      <c r="I57" s="198">
        <v>5.15</v>
      </c>
      <c r="J57" s="198">
        <v>3.48</v>
      </c>
      <c r="K57" s="198">
        <v>4.7</v>
      </c>
      <c r="L57" s="198">
        <v>1.56</v>
      </c>
      <c r="M57" s="198">
        <v>0</v>
      </c>
      <c r="N57" s="198">
        <v>0.87</v>
      </c>
      <c r="O57" s="198">
        <v>1.44</v>
      </c>
      <c r="P57" s="198">
        <v>1.77</v>
      </c>
      <c r="Q57" s="198">
        <v>0.16</v>
      </c>
      <c r="R57" s="198">
        <v>0.15</v>
      </c>
      <c r="S57" s="198">
        <v>0.19</v>
      </c>
      <c r="T57" s="198">
        <v>0</v>
      </c>
      <c r="U57" s="198">
        <v>6.5</v>
      </c>
      <c r="V57" s="198">
        <v>0.1</v>
      </c>
      <c r="W57" s="198">
        <v>0.34</v>
      </c>
      <c r="X57" s="198">
        <v>0.71</v>
      </c>
      <c r="Y57" s="198">
        <v>0</v>
      </c>
      <c r="Z57" s="198">
        <v>2.0099999999999998</v>
      </c>
      <c r="AA57" s="198">
        <v>0.55000000000000004</v>
      </c>
      <c r="AB57" s="198">
        <v>0</v>
      </c>
      <c r="AC57" s="198">
        <v>8.11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23.73</v>
      </c>
      <c r="AJ57" s="198">
        <v>0</v>
      </c>
      <c r="AK57" s="198">
        <v>3.11</v>
      </c>
      <c r="AL57" s="198">
        <v>0</v>
      </c>
      <c r="AM57" s="198">
        <v>0</v>
      </c>
      <c r="AN57" s="198">
        <v>0</v>
      </c>
      <c r="AO57" s="198">
        <v>146.63999999999999</v>
      </c>
      <c r="AP57" s="198">
        <v>0</v>
      </c>
    </row>
    <row r="58" spans="1:42">
      <c r="A58" t="s">
        <v>100</v>
      </c>
      <c r="B58" s="198">
        <v>0</v>
      </c>
      <c r="C58" s="198">
        <v>9.33</v>
      </c>
      <c r="D58" s="198">
        <v>0</v>
      </c>
      <c r="E58" s="198">
        <v>0</v>
      </c>
      <c r="F58" s="198">
        <v>9.3800000000000008</v>
      </c>
      <c r="G58" s="198">
        <v>0</v>
      </c>
      <c r="H58" s="198">
        <v>0</v>
      </c>
      <c r="I58" s="198">
        <v>5.15</v>
      </c>
      <c r="J58" s="198">
        <v>3.48</v>
      </c>
      <c r="K58" s="198">
        <v>4.7</v>
      </c>
      <c r="L58" s="198">
        <v>1.56</v>
      </c>
      <c r="M58" s="198">
        <v>0</v>
      </c>
      <c r="N58" s="198">
        <v>0.87</v>
      </c>
      <c r="O58" s="198">
        <v>1.44</v>
      </c>
      <c r="P58" s="198">
        <v>1.77</v>
      </c>
      <c r="Q58" s="198">
        <v>0.16</v>
      </c>
      <c r="R58" s="198">
        <v>0.15</v>
      </c>
      <c r="S58" s="198">
        <v>0.19</v>
      </c>
      <c r="T58" s="198">
        <v>0</v>
      </c>
      <c r="U58" s="198">
        <v>6.5</v>
      </c>
      <c r="V58" s="198">
        <v>0.1</v>
      </c>
      <c r="W58" s="198">
        <v>0.34</v>
      </c>
      <c r="X58" s="198">
        <v>0.71</v>
      </c>
      <c r="Y58" s="198">
        <v>0</v>
      </c>
      <c r="Z58" s="198">
        <v>2.0099999999999998</v>
      </c>
      <c r="AA58" s="198">
        <v>0.55000000000000004</v>
      </c>
      <c r="AB58" s="198">
        <v>0</v>
      </c>
      <c r="AC58" s="198">
        <v>8.11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22.73</v>
      </c>
      <c r="AJ58" s="198">
        <v>0</v>
      </c>
      <c r="AK58" s="198">
        <v>3.11</v>
      </c>
      <c r="AL58" s="198">
        <v>0</v>
      </c>
      <c r="AM58" s="198">
        <v>0</v>
      </c>
      <c r="AN58" s="198">
        <v>0</v>
      </c>
      <c r="AO58" s="198">
        <v>146.63999999999999</v>
      </c>
      <c r="AP58" s="198">
        <v>0</v>
      </c>
    </row>
    <row r="59" spans="1:42">
      <c r="A59" t="s">
        <v>101</v>
      </c>
      <c r="B59" s="198">
        <v>0</v>
      </c>
      <c r="C59" s="198">
        <v>9.33</v>
      </c>
      <c r="D59" s="198">
        <v>0</v>
      </c>
      <c r="E59" s="198">
        <v>0</v>
      </c>
      <c r="F59" s="198">
        <v>9.3800000000000008</v>
      </c>
      <c r="G59" s="198">
        <v>0</v>
      </c>
      <c r="H59" s="198">
        <v>0</v>
      </c>
      <c r="I59" s="198">
        <v>5.15</v>
      </c>
      <c r="J59" s="198">
        <v>3.48</v>
      </c>
      <c r="K59" s="198">
        <v>4.7</v>
      </c>
      <c r="L59" s="198">
        <v>1.56</v>
      </c>
      <c r="M59" s="198">
        <v>0</v>
      </c>
      <c r="N59" s="198">
        <v>0.87</v>
      </c>
      <c r="O59" s="198">
        <v>1.44</v>
      </c>
      <c r="P59" s="198">
        <v>1.77</v>
      </c>
      <c r="Q59" s="198">
        <v>0.16</v>
      </c>
      <c r="R59" s="198">
        <v>0.15</v>
      </c>
      <c r="S59" s="198">
        <v>0.19</v>
      </c>
      <c r="T59" s="198">
        <v>0</v>
      </c>
      <c r="U59" s="198">
        <v>6.5</v>
      </c>
      <c r="V59" s="198">
        <v>0.1</v>
      </c>
      <c r="W59" s="198">
        <v>0.34</v>
      </c>
      <c r="X59" s="198">
        <v>0.71</v>
      </c>
      <c r="Y59" s="198">
        <v>0</v>
      </c>
      <c r="Z59" s="198">
        <v>2.0099999999999998</v>
      </c>
      <c r="AA59" s="198">
        <v>0.55000000000000004</v>
      </c>
      <c r="AB59" s="198">
        <v>0</v>
      </c>
      <c r="AC59" s="198">
        <v>8.11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22.73</v>
      </c>
      <c r="AJ59" s="198">
        <v>0</v>
      </c>
      <c r="AK59" s="198">
        <v>3.11</v>
      </c>
      <c r="AL59" s="198">
        <v>0</v>
      </c>
      <c r="AM59" s="198">
        <v>0</v>
      </c>
      <c r="AN59" s="198">
        <v>0</v>
      </c>
      <c r="AO59" s="198">
        <v>146.63999999999999</v>
      </c>
      <c r="AP59" s="198">
        <v>0</v>
      </c>
    </row>
    <row r="60" spans="1:42">
      <c r="A60" t="s">
        <v>102</v>
      </c>
      <c r="B60" s="198">
        <v>0</v>
      </c>
      <c r="C60" s="198">
        <v>9.33</v>
      </c>
      <c r="D60" s="198">
        <v>0</v>
      </c>
      <c r="E60" s="198">
        <v>0</v>
      </c>
      <c r="F60" s="198">
        <v>9.3800000000000008</v>
      </c>
      <c r="G60" s="198">
        <v>0</v>
      </c>
      <c r="H60" s="198">
        <v>0</v>
      </c>
      <c r="I60" s="198">
        <v>5.15</v>
      </c>
      <c r="J60" s="198">
        <v>3.48</v>
      </c>
      <c r="K60" s="198">
        <v>4.7</v>
      </c>
      <c r="L60" s="198">
        <v>1.56</v>
      </c>
      <c r="M60" s="198">
        <v>0</v>
      </c>
      <c r="N60" s="198">
        <v>0.87</v>
      </c>
      <c r="O60" s="198">
        <v>1.44</v>
      </c>
      <c r="P60" s="198">
        <v>1.77</v>
      </c>
      <c r="Q60" s="198">
        <v>0.16</v>
      </c>
      <c r="R60" s="198">
        <v>0.15</v>
      </c>
      <c r="S60" s="198">
        <v>0.19</v>
      </c>
      <c r="T60" s="198">
        <v>0</v>
      </c>
      <c r="U60" s="198">
        <v>6.5</v>
      </c>
      <c r="V60" s="198">
        <v>0.1</v>
      </c>
      <c r="W60" s="198">
        <v>0.34</v>
      </c>
      <c r="X60" s="198">
        <v>0.71</v>
      </c>
      <c r="Y60" s="198">
        <v>0</v>
      </c>
      <c r="Z60" s="198">
        <v>2.0099999999999998</v>
      </c>
      <c r="AA60" s="198">
        <v>0.55000000000000004</v>
      </c>
      <c r="AB60" s="198">
        <v>0</v>
      </c>
      <c r="AC60" s="198">
        <v>8.11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22.73</v>
      </c>
      <c r="AJ60" s="198">
        <v>0</v>
      </c>
      <c r="AK60" s="198">
        <v>3.11</v>
      </c>
      <c r="AL60" s="198">
        <v>0</v>
      </c>
      <c r="AM60" s="198">
        <v>0</v>
      </c>
      <c r="AN60" s="198">
        <v>0</v>
      </c>
      <c r="AO60" s="198">
        <v>146.63999999999999</v>
      </c>
      <c r="AP60" s="198">
        <v>0</v>
      </c>
    </row>
    <row r="61" spans="1:42">
      <c r="A61" t="s">
        <v>103</v>
      </c>
      <c r="B61" s="198">
        <v>0</v>
      </c>
      <c r="C61" s="198">
        <v>7.73</v>
      </c>
      <c r="D61" s="198">
        <v>7.0000000000000007E-2</v>
      </c>
      <c r="E61" s="198">
        <v>0</v>
      </c>
      <c r="F61" s="198">
        <v>9.3800000000000008</v>
      </c>
      <c r="G61" s="198">
        <v>0</v>
      </c>
      <c r="H61" s="198">
        <v>0</v>
      </c>
      <c r="I61" s="198">
        <v>5.15</v>
      </c>
      <c r="J61" s="198">
        <v>3.48</v>
      </c>
      <c r="K61" s="198">
        <v>4.7</v>
      </c>
      <c r="L61" s="198">
        <v>1.56</v>
      </c>
      <c r="M61" s="198">
        <v>0</v>
      </c>
      <c r="N61" s="198">
        <v>0.87</v>
      </c>
      <c r="O61" s="198">
        <v>1.44</v>
      </c>
      <c r="P61" s="198">
        <v>1.77</v>
      </c>
      <c r="Q61" s="198">
        <v>0.16</v>
      </c>
      <c r="R61" s="198">
        <v>0.15</v>
      </c>
      <c r="S61" s="198">
        <v>0.19</v>
      </c>
      <c r="T61" s="198">
        <v>0</v>
      </c>
      <c r="U61" s="198">
        <v>6.5</v>
      </c>
      <c r="V61" s="198">
        <v>0.1</v>
      </c>
      <c r="W61" s="198">
        <v>0.34</v>
      </c>
      <c r="X61" s="198">
        <v>0.71</v>
      </c>
      <c r="Y61" s="198">
        <v>0</v>
      </c>
      <c r="Z61" s="198">
        <v>2.0099999999999998</v>
      </c>
      <c r="AA61" s="198">
        <v>0.55000000000000004</v>
      </c>
      <c r="AB61" s="198">
        <v>0</v>
      </c>
      <c r="AC61" s="198">
        <v>8.11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22.73</v>
      </c>
      <c r="AJ61" s="198">
        <v>0</v>
      </c>
      <c r="AK61" s="198">
        <v>3.11</v>
      </c>
      <c r="AL61" s="198">
        <v>0</v>
      </c>
      <c r="AM61" s="198">
        <v>0</v>
      </c>
      <c r="AN61" s="198">
        <v>0</v>
      </c>
      <c r="AO61" s="198">
        <v>146.63999999999999</v>
      </c>
      <c r="AP61" s="198">
        <v>0</v>
      </c>
    </row>
    <row r="62" spans="1:42">
      <c r="A62" t="s">
        <v>104</v>
      </c>
      <c r="B62" s="198">
        <v>0</v>
      </c>
      <c r="C62" s="198">
        <v>7.73</v>
      </c>
      <c r="D62" s="198">
        <v>7.0000000000000007E-2</v>
      </c>
      <c r="E62" s="198">
        <v>0</v>
      </c>
      <c r="F62" s="198">
        <v>9.3800000000000008</v>
      </c>
      <c r="G62" s="198">
        <v>0</v>
      </c>
      <c r="H62" s="198">
        <v>0</v>
      </c>
      <c r="I62" s="198">
        <v>5.15</v>
      </c>
      <c r="J62" s="198">
        <v>3.48</v>
      </c>
      <c r="K62" s="198">
        <v>4.7</v>
      </c>
      <c r="L62" s="198">
        <v>1.56</v>
      </c>
      <c r="M62" s="198">
        <v>0</v>
      </c>
      <c r="N62" s="198">
        <v>0.87</v>
      </c>
      <c r="O62" s="198">
        <v>1.44</v>
      </c>
      <c r="P62" s="198">
        <v>1.77</v>
      </c>
      <c r="Q62" s="198">
        <v>0.16</v>
      </c>
      <c r="R62" s="198">
        <v>0.15</v>
      </c>
      <c r="S62" s="198">
        <v>0.19</v>
      </c>
      <c r="T62" s="198">
        <v>0</v>
      </c>
      <c r="U62" s="198">
        <v>6.5</v>
      </c>
      <c r="V62" s="198">
        <v>0.1</v>
      </c>
      <c r="W62" s="198">
        <v>0.34</v>
      </c>
      <c r="X62" s="198">
        <v>0.71</v>
      </c>
      <c r="Y62" s="198">
        <v>0</v>
      </c>
      <c r="Z62" s="198">
        <v>2.0099999999999998</v>
      </c>
      <c r="AA62" s="198">
        <v>0.55000000000000004</v>
      </c>
      <c r="AB62" s="198">
        <v>0</v>
      </c>
      <c r="AC62" s="198">
        <v>8.11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22.73</v>
      </c>
      <c r="AJ62" s="198">
        <v>0</v>
      </c>
      <c r="AK62" s="198">
        <v>3.11</v>
      </c>
      <c r="AL62" s="198">
        <v>0</v>
      </c>
      <c r="AM62" s="198">
        <v>0</v>
      </c>
      <c r="AN62" s="198">
        <v>0</v>
      </c>
      <c r="AO62" s="198">
        <v>146.63999999999999</v>
      </c>
      <c r="AP62" s="198">
        <v>0</v>
      </c>
    </row>
    <row r="63" spans="1:42">
      <c r="A63" t="s">
        <v>105</v>
      </c>
      <c r="B63" s="198">
        <v>0</v>
      </c>
      <c r="C63" s="198">
        <v>7.73</v>
      </c>
      <c r="D63" s="198">
        <v>7.0000000000000007E-2</v>
      </c>
      <c r="E63" s="198">
        <v>0</v>
      </c>
      <c r="F63" s="198">
        <v>9.3800000000000008</v>
      </c>
      <c r="G63" s="198">
        <v>0</v>
      </c>
      <c r="H63" s="198">
        <v>0</v>
      </c>
      <c r="I63" s="198">
        <v>2.09</v>
      </c>
      <c r="J63" s="198">
        <v>3.48</v>
      </c>
      <c r="K63" s="198">
        <v>4.7</v>
      </c>
      <c r="L63" s="198">
        <v>1.56</v>
      </c>
      <c r="M63" s="198">
        <v>0</v>
      </c>
      <c r="N63" s="198">
        <v>0.87</v>
      </c>
      <c r="O63" s="198">
        <v>1.44</v>
      </c>
      <c r="P63" s="198">
        <v>1.77</v>
      </c>
      <c r="Q63" s="198">
        <v>0.16</v>
      </c>
      <c r="R63" s="198">
        <v>0.15</v>
      </c>
      <c r="S63" s="198">
        <v>0.19</v>
      </c>
      <c r="T63" s="198">
        <v>0</v>
      </c>
      <c r="U63" s="198">
        <v>6.5</v>
      </c>
      <c r="V63" s="198">
        <v>0.1</v>
      </c>
      <c r="W63" s="198">
        <v>0.34</v>
      </c>
      <c r="X63" s="198">
        <v>0.71</v>
      </c>
      <c r="Y63" s="198">
        <v>0</v>
      </c>
      <c r="Z63" s="198">
        <v>2.0099999999999998</v>
      </c>
      <c r="AA63" s="198">
        <v>0.55000000000000004</v>
      </c>
      <c r="AB63" s="198">
        <v>0</v>
      </c>
      <c r="AC63" s="198">
        <v>8.11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24.73</v>
      </c>
      <c r="AJ63" s="198">
        <v>0</v>
      </c>
      <c r="AK63" s="198">
        <v>3.11</v>
      </c>
      <c r="AL63" s="198">
        <v>0</v>
      </c>
      <c r="AM63" s="198">
        <v>0</v>
      </c>
      <c r="AN63" s="198">
        <v>0</v>
      </c>
      <c r="AO63" s="198">
        <v>146.63999999999999</v>
      </c>
      <c r="AP63" s="198">
        <v>0</v>
      </c>
    </row>
    <row r="64" spans="1:42">
      <c r="A64" t="s">
        <v>106</v>
      </c>
      <c r="B64" s="198">
        <v>0</v>
      </c>
      <c r="C64" s="198">
        <v>7.73</v>
      </c>
      <c r="D64" s="198">
        <v>7.0000000000000007E-2</v>
      </c>
      <c r="E64" s="198">
        <v>0</v>
      </c>
      <c r="F64" s="198">
        <v>9.3800000000000008</v>
      </c>
      <c r="G64" s="198">
        <v>0</v>
      </c>
      <c r="H64" s="198">
        <v>0</v>
      </c>
      <c r="I64" s="198">
        <v>2.09</v>
      </c>
      <c r="J64" s="198">
        <v>3.48</v>
      </c>
      <c r="K64" s="198">
        <v>4.7</v>
      </c>
      <c r="L64" s="198">
        <v>1.56</v>
      </c>
      <c r="M64" s="198">
        <v>0</v>
      </c>
      <c r="N64" s="198">
        <v>0.87</v>
      </c>
      <c r="O64" s="198">
        <v>1.44</v>
      </c>
      <c r="P64" s="198">
        <v>1.77</v>
      </c>
      <c r="Q64" s="198">
        <v>0.16</v>
      </c>
      <c r="R64" s="198">
        <v>0.15</v>
      </c>
      <c r="S64" s="198">
        <v>0.19</v>
      </c>
      <c r="T64" s="198">
        <v>0</v>
      </c>
      <c r="U64" s="198">
        <v>6.5</v>
      </c>
      <c r="V64" s="198">
        <v>0.1</v>
      </c>
      <c r="W64" s="198">
        <v>0.34</v>
      </c>
      <c r="X64" s="198">
        <v>0.71</v>
      </c>
      <c r="Y64" s="198">
        <v>0</v>
      </c>
      <c r="Z64" s="198">
        <v>2.0099999999999998</v>
      </c>
      <c r="AA64" s="198">
        <v>0.55000000000000004</v>
      </c>
      <c r="AB64" s="198">
        <v>0</v>
      </c>
      <c r="AC64" s="198">
        <v>8.11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24.73</v>
      </c>
      <c r="AJ64" s="198">
        <v>0</v>
      </c>
      <c r="AK64" s="198">
        <v>3.11</v>
      </c>
      <c r="AL64" s="198">
        <v>0</v>
      </c>
      <c r="AM64" s="198">
        <v>0</v>
      </c>
      <c r="AN64" s="198">
        <v>0</v>
      </c>
      <c r="AO64" s="198">
        <v>146.63999999999999</v>
      </c>
      <c r="AP64" s="198">
        <v>0</v>
      </c>
    </row>
    <row r="65" spans="1:42">
      <c r="A65" t="s">
        <v>107</v>
      </c>
      <c r="B65" s="198">
        <v>0</v>
      </c>
      <c r="C65" s="198">
        <v>7.73</v>
      </c>
      <c r="D65" s="198">
        <v>7.0000000000000007E-2</v>
      </c>
      <c r="E65" s="198">
        <v>0</v>
      </c>
      <c r="F65" s="198">
        <v>9.3800000000000008</v>
      </c>
      <c r="G65" s="198">
        <v>0</v>
      </c>
      <c r="H65" s="198">
        <v>0</v>
      </c>
      <c r="I65" s="198">
        <v>5.29</v>
      </c>
      <c r="J65" s="198">
        <v>0</v>
      </c>
      <c r="K65" s="198">
        <v>4.7</v>
      </c>
      <c r="L65" s="198">
        <v>1.56</v>
      </c>
      <c r="M65" s="198">
        <v>0</v>
      </c>
      <c r="N65" s="198">
        <v>0.87</v>
      </c>
      <c r="O65" s="198">
        <v>1.44</v>
      </c>
      <c r="P65" s="198">
        <v>1.77</v>
      </c>
      <c r="Q65" s="198">
        <v>0.16</v>
      </c>
      <c r="R65" s="198">
        <v>0.15</v>
      </c>
      <c r="S65" s="198">
        <v>0.19</v>
      </c>
      <c r="T65" s="198">
        <v>0</v>
      </c>
      <c r="U65" s="198">
        <v>6.5</v>
      </c>
      <c r="V65" s="198">
        <v>0.1</v>
      </c>
      <c r="W65" s="198">
        <v>0.34</v>
      </c>
      <c r="X65" s="198">
        <v>0.71</v>
      </c>
      <c r="Y65" s="198">
        <v>0</v>
      </c>
      <c r="Z65" s="198">
        <v>2.0099999999999998</v>
      </c>
      <c r="AA65" s="198">
        <v>0.55000000000000004</v>
      </c>
      <c r="AB65" s="198">
        <v>0</v>
      </c>
      <c r="AC65" s="198">
        <v>8.11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24.73</v>
      </c>
      <c r="AJ65" s="198">
        <v>0</v>
      </c>
      <c r="AK65" s="198">
        <v>3.11</v>
      </c>
      <c r="AL65" s="198">
        <v>0</v>
      </c>
      <c r="AM65" s="198">
        <v>0</v>
      </c>
      <c r="AN65" s="198">
        <v>0</v>
      </c>
      <c r="AO65" s="198">
        <v>146.63999999999999</v>
      </c>
      <c r="AP65" s="198">
        <v>0</v>
      </c>
    </row>
    <row r="66" spans="1:42">
      <c r="A66" t="s">
        <v>108</v>
      </c>
      <c r="B66" s="198">
        <v>0</v>
      </c>
      <c r="C66" s="198">
        <v>7.73</v>
      </c>
      <c r="D66" s="198">
        <v>7.0000000000000007E-2</v>
      </c>
      <c r="E66" s="198">
        <v>0</v>
      </c>
      <c r="F66" s="198">
        <v>9.3800000000000008</v>
      </c>
      <c r="G66" s="198">
        <v>0</v>
      </c>
      <c r="H66" s="198">
        <v>0</v>
      </c>
      <c r="I66" s="198">
        <v>5.29</v>
      </c>
      <c r="J66" s="198">
        <v>0</v>
      </c>
      <c r="K66" s="198">
        <v>4.7</v>
      </c>
      <c r="L66" s="198">
        <v>1.56</v>
      </c>
      <c r="M66" s="198">
        <v>0</v>
      </c>
      <c r="N66" s="198">
        <v>0.87</v>
      </c>
      <c r="O66" s="198">
        <v>1.44</v>
      </c>
      <c r="P66" s="198">
        <v>1.77</v>
      </c>
      <c r="Q66" s="198">
        <v>0.16</v>
      </c>
      <c r="R66" s="198">
        <v>0.15</v>
      </c>
      <c r="S66" s="198">
        <v>0.19</v>
      </c>
      <c r="T66" s="198">
        <v>0</v>
      </c>
      <c r="U66" s="198">
        <v>6.5</v>
      </c>
      <c r="V66" s="198">
        <v>0.1</v>
      </c>
      <c r="W66" s="198">
        <v>0.34</v>
      </c>
      <c r="X66" s="198">
        <v>0.71</v>
      </c>
      <c r="Y66" s="198">
        <v>0</v>
      </c>
      <c r="Z66" s="198">
        <v>2.0099999999999998</v>
      </c>
      <c r="AA66" s="198">
        <v>0.55000000000000004</v>
      </c>
      <c r="AB66" s="198">
        <v>0</v>
      </c>
      <c r="AC66" s="198">
        <v>8.11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24.73</v>
      </c>
      <c r="AJ66" s="198">
        <v>0</v>
      </c>
      <c r="AK66" s="198">
        <v>3.11</v>
      </c>
      <c r="AL66" s="198">
        <v>0</v>
      </c>
      <c r="AM66" s="198">
        <v>0</v>
      </c>
      <c r="AN66" s="198">
        <v>0</v>
      </c>
      <c r="AO66" s="198">
        <v>146.63999999999999</v>
      </c>
      <c r="AP66" s="198">
        <v>0</v>
      </c>
    </row>
    <row r="67" spans="1:42">
      <c r="A67" t="s">
        <v>109</v>
      </c>
      <c r="B67" s="198">
        <v>0</v>
      </c>
      <c r="C67" s="198">
        <v>7.73</v>
      </c>
      <c r="D67" s="198">
        <v>7.0000000000000007E-2</v>
      </c>
      <c r="E67" s="198">
        <v>0</v>
      </c>
      <c r="F67" s="198">
        <v>9.3800000000000008</v>
      </c>
      <c r="G67" s="198">
        <v>0</v>
      </c>
      <c r="H67" s="198">
        <v>0</v>
      </c>
      <c r="I67" s="198">
        <v>5.29</v>
      </c>
      <c r="J67" s="198">
        <v>0</v>
      </c>
      <c r="K67" s="198">
        <v>4.7</v>
      </c>
      <c r="L67" s="198">
        <v>1.56</v>
      </c>
      <c r="M67" s="198">
        <v>0</v>
      </c>
      <c r="N67" s="198">
        <v>0.87</v>
      </c>
      <c r="O67" s="198">
        <v>1.44</v>
      </c>
      <c r="P67" s="198">
        <v>1.77</v>
      </c>
      <c r="Q67" s="198">
        <v>0.16</v>
      </c>
      <c r="R67" s="198">
        <v>0.15</v>
      </c>
      <c r="S67" s="198">
        <v>0.19</v>
      </c>
      <c r="T67" s="198">
        <v>0</v>
      </c>
      <c r="U67" s="198">
        <v>6.5</v>
      </c>
      <c r="V67" s="198">
        <v>0.1</v>
      </c>
      <c r="W67" s="198">
        <v>0.34</v>
      </c>
      <c r="X67" s="198">
        <v>0.71</v>
      </c>
      <c r="Y67" s="198">
        <v>0</v>
      </c>
      <c r="Z67" s="198">
        <v>2.0099999999999998</v>
      </c>
      <c r="AA67" s="198">
        <v>0.55000000000000004</v>
      </c>
      <c r="AB67" s="198">
        <v>0</v>
      </c>
      <c r="AC67" s="198">
        <v>8.11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24.73</v>
      </c>
      <c r="AJ67" s="198">
        <v>0</v>
      </c>
      <c r="AK67" s="198">
        <v>3.11</v>
      </c>
      <c r="AL67" s="198">
        <v>0</v>
      </c>
      <c r="AM67" s="198">
        <v>0</v>
      </c>
      <c r="AN67" s="198">
        <v>0</v>
      </c>
      <c r="AO67" s="198">
        <v>146.63999999999999</v>
      </c>
      <c r="AP67" s="198">
        <v>0</v>
      </c>
    </row>
    <row r="68" spans="1:42">
      <c r="A68" t="s">
        <v>110</v>
      </c>
      <c r="B68" s="198">
        <v>0</v>
      </c>
      <c r="C68" s="198">
        <v>7.73</v>
      </c>
      <c r="D68" s="198">
        <v>7.0000000000000007E-2</v>
      </c>
      <c r="E68" s="198">
        <v>0</v>
      </c>
      <c r="F68" s="198">
        <v>9.3800000000000008</v>
      </c>
      <c r="G68" s="198">
        <v>0</v>
      </c>
      <c r="H68" s="198">
        <v>0</v>
      </c>
      <c r="I68" s="198">
        <v>5.29</v>
      </c>
      <c r="J68" s="198">
        <v>0</v>
      </c>
      <c r="K68" s="198">
        <v>4.7</v>
      </c>
      <c r="L68" s="198">
        <v>1.56</v>
      </c>
      <c r="M68" s="198">
        <v>0</v>
      </c>
      <c r="N68" s="198">
        <v>0.87</v>
      </c>
      <c r="O68" s="198">
        <v>1.44</v>
      </c>
      <c r="P68" s="198">
        <v>1.77</v>
      </c>
      <c r="Q68" s="198">
        <v>0.16</v>
      </c>
      <c r="R68" s="198">
        <v>0.15</v>
      </c>
      <c r="S68" s="198">
        <v>0.19</v>
      </c>
      <c r="T68" s="198">
        <v>0</v>
      </c>
      <c r="U68" s="198">
        <v>6.5</v>
      </c>
      <c r="V68" s="198">
        <v>0.1</v>
      </c>
      <c r="W68" s="198">
        <v>0.34</v>
      </c>
      <c r="X68" s="198">
        <v>0.71</v>
      </c>
      <c r="Y68" s="198">
        <v>0</v>
      </c>
      <c r="Z68" s="198">
        <v>2.0099999999999998</v>
      </c>
      <c r="AA68" s="198">
        <v>0.55000000000000004</v>
      </c>
      <c r="AB68" s="198">
        <v>0</v>
      </c>
      <c r="AC68" s="198">
        <v>8.11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24.73</v>
      </c>
      <c r="AJ68" s="198">
        <v>0</v>
      </c>
      <c r="AK68" s="198">
        <v>3.11</v>
      </c>
      <c r="AL68" s="198">
        <v>0</v>
      </c>
      <c r="AM68" s="198">
        <v>0</v>
      </c>
      <c r="AN68" s="198">
        <v>0</v>
      </c>
      <c r="AO68" s="198">
        <v>146.63999999999999</v>
      </c>
      <c r="AP68" s="198">
        <v>0</v>
      </c>
    </row>
    <row r="69" spans="1:42">
      <c r="A69" t="s">
        <v>111</v>
      </c>
      <c r="B69" s="198">
        <v>0</v>
      </c>
      <c r="C69" s="198">
        <v>4.2699999999999996</v>
      </c>
      <c r="D69" s="198">
        <v>7.0000000000000007E-2</v>
      </c>
      <c r="E69" s="198">
        <v>0</v>
      </c>
      <c r="F69" s="198">
        <v>9.3800000000000008</v>
      </c>
      <c r="G69" s="198">
        <v>0</v>
      </c>
      <c r="H69" s="198">
        <v>0</v>
      </c>
      <c r="I69" s="198">
        <v>5.29</v>
      </c>
      <c r="J69" s="198">
        <v>0</v>
      </c>
      <c r="K69" s="198">
        <v>4.7</v>
      </c>
      <c r="L69" s="198">
        <v>1.56</v>
      </c>
      <c r="M69" s="198">
        <v>0</v>
      </c>
      <c r="N69" s="198">
        <v>0.87</v>
      </c>
      <c r="O69" s="198">
        <v>1.44</v>
      </c>
      <c r="P69" s="198">
        <v>1.77</v>
      </c>
      <c r="Q69" s="198">
        <v>0.16</v>
      </c>
      <c r="R69" s="198">
        <v>0.15</v>
      </c>
      <c r="S69" s="198">
        <v>0.19</v>
      </c>
      <c r="T69" s="198">
        <v>0</v>
      </c>
      <c r="U69" s="198">
        <v>6.5</v>
      </c>
      <c r="V69" s="198">
        <v>0.1</v>
      </c>
      <c r="W69" s="198">
        <v>0.34</v>
      </c>
      <c r="X69" s="198">
        <v>0.71</v>
      </c>
      <c r="Y69" s="198">
        <v>0</v>
      </c>
      <c r="Z69" s="198">
        <v>2.0099999999999998</v>
      </c>
      <c r="AA69" s="198">
        <v>0.55000000000000004</v>
      </c>
      <c r="AB69" s="198">
        <v>0</v>
      </c>
      <c r="AC69" s="198">
        <v>8.11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25.73</v>
      </c>
      <c r="AJ69" s="198">
        <v>0</v>
      </c>
      <c r="AK69" s="198">
        <v>3.11</v>
      </c>
      <c r="AL69" s="198">
        <v>0</v>
      </c>
      <c r="AM69" s="198">
        <v>0</v>
      </c>
      <c r="AN69" s="198">
        <v>0</v>
      </c>
      <c r="AO69" s="198">
        <v>146.63999999999999</v>
      </c>
      <c r="AP69" s="198">
        <v>0</v>
      </c>
    </row>
    <row r="70" spans="1:42">
      <c r="A70" t="s">
        <v>112</v>
      </c>
      <c r="B70" s="198">
        <v>0</v>
      </c>
      <c r="C70" s="198">
        <v>4.2699999999999996</v>
      </c>
      <c r="D70" s="198">
        <v>7.0000000000000007E-2</v>
      </c>
      <c r="E70" s="198">
        <v>0</v>
      </c>
      <c r="F70" s="198">
        <v>9.3800000000000008</v>
      </c>
      <c r="G70" s="198">
        <v>0</v>
      </c>
      <c r="H70" s="198">
        <v>0</v>
      </c>
      <c r="I70" s="198">
        <v>5.29</v>
      </c>
      <c r="J70" s="198">
        <v>0</v>
      </c>
      <c r="K70" s="198">
        <v>4.7</v>
      </c>
      <c r="L70" s="198">
        <v>1.56</v>
      </c>
      <c r="M70" s="198">
        <v>0</v>
      </c>
      <c r="N70" s="198">
        <v>0.87</v>
      </c>
      <c r="O70" s="198">
        <v>1.44</v>
      </c>
      <c r="P70" s="198">
        <v>1.77</v>
      </c>
      <c r="Q70" s="198">
        <v>0.16</v>
      </c>
      <c r="R70" s="198">
        <v>0.15</v>
      </c>
      <c r="S70" s="198">
        <v>0.19</v>
      </c>
      <c r="T70" s="198">
        <v>0</v>
      </c>
      <c r="U70" s="198">
        <v>6.5</v>
      </c>
      <c r="V70" s="198">
        <v>0.1</v>
      </c>
      <c r="W70" s="198">
        <v>0.34</v>
      </c>
      <c r="X70" s="198">
        <v>0.71</v>
      </c>
      <c r="Y70" s="198">
        <v>0</v>
      </c>
      <c r="Z70" s="198">
        <v>2.0099999999999998</v>
      </c>
      <c r="AA70" s="198">
        <v>0.55000000000000004</v>
      </c>
      <c r="AB70" s="198">
        <v>0</v>
      </c>
      <c r="AC70" s="198">
        <v>8.11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24.73</v>
      </c>
      <c r="AJ70" s="198">
        <v>0</v>
      </c>
      <c r="AK70" s="198">
        <v>3.11</v>
      </c>
      <c r="AL70" s="198">
        <v>0</v>
      </c>
      <c r="AM70" s="198">
        <v>0</v>
      </c>
      <c r="AN70" s="198">
        <v>0</v>
      </c>
      <c r="AO70" s="198">
        <v>146.63999999999999</v>
      </c>
      <c r="AP70" s="198">
        <v>0</v>
      </c>
    </row>
    <row r="71" spans="1:42">
      <c r="A71" t="s">
        <v>113</v>
      </c>
      <c r="B71" s="198">
        <v>0</v>
      </c>
      <c r="C71" s="198">
        <v>4.2699999999999996</v>
      </c>
      <c r="D71" s="198">
        <v>7.0000000000000007E-2</v>
      </c>
      <c r="E71" s="198">
        <v>0</v>
      </c>
      <c r="F71" s="198">
        <v>9.3800000000000008</v>
      </c>
      <c r="G71" s="198">
        <v>0</v>
      </c>
      <c r="H71" s="198">
        <v>0</v>
      </c>
      <c r="I71" s="198">
        <v>5.29</v>
      </c>
      <c r="J71" s="198">
        <v>0</v>
      </c>
      <c r="K71" s="198">
        <v>4.7</v>
      </c>
      <c r="L71" s="198">
        <v>1.56</v>
      </c>
      <c r="M71" s="198">
        <v>0</v>
      </c>
      <c r="N71" s="198">
        <v>0.87</v>
      </c>
      <c r="O71" s="198">
        <v>1.44</v>
      </c>
      <c r="P71" s="198">
        <v>1.77</v>
      </c>
      <c r="Q71" s="198">
        <v>0.16</v>
      </c>
      <c r="R71" s="198">
        <v>0.15</v>
      </c>
      <c r="S71" s="198">
        <v>0.19</v>
      </c>
      <c r="T71" s="198">
        <v>0</v>
      </c>
      <c r="U71" s="198">
        <v>6.5</v>
      </c>
      <c r="V71" s="198">
        <v>0.1</v>
      </c>
      <c r="W71" s="198">
        <v>0.34</v>
      </c>
      <c r="X71" s="198">
        <v>0.71</v>
      </c>
      <c r="Y71" s="198">
        <v>0</v>
      </c>
      <c r="Z71" s="198">
        <v>2.0099999999999998</v>
      </c>
      <c r="AA71" s="198">
        <v>0.55000000000000004</v>
      </c>
      <c r="AB71" s="198">
        <v>0</v>
      </c>
      <c r="AC71" s="198">
        <v>8.11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24.73</v>
      </c>
      <c r="AJ71" s="198">
        <v>0</v>
      </c>
      <c r="AK71" s="198">
        <v>2.33</v>
      </c>
      <c r="AL71" s="198">
        <v>0</v>
      </c>
      <c r="AM71" s="198">
        <v>0</v>
      </c>
      <c r="AN71" s="198">
        <v>0</v>
      </c>
      <c r="AO71" s="198">
        <v>146.63999999999999</v>
      </c>
      <c r="AP71" s="198">
        <v>0</v>
      </c>
    </row>
    <row r="72" spans="1:42">
      <c r="A72" t="s">
        <v>114</v>
      </c>
      <c r="B72" s="198">
        <v>0</v>
      </c>
      <c r="C72" s="198">
        <v>4.2699999999999996</v>
      </c>
      <c r="D72" s="198">
        <v>7.0000000000000007E-2</v>
      </c>
      <c r="E72" s="198">
        <v>0</v>
      </c>
      <c r="F72" s="198">
        <v>9.3800000000000008</v>
      </c>
      <c r="G72" s="198">
        <v>0</v>
      </c>
      <c r="H72" s="198">
        <v>0</v>
      </c>
      <c r="I72" s="198">
        <v>5.29</v>
      </c>
      <c r="J72" s="198">
        <v>0</v>
      </c>
      <c r="K72" s="198">
        <v>4.7</v>
      </c>
      <c r="L72" s="198">
        <v>1.56</v>
      </c>
      <c r="M72" s="198">
        <v>0</v>
      </c>
      <c r="N72" s="198">
        <v>0.87</v>
      </c>
      <c r="O72" s="198">
        <v>1.44</v>
      </c>
      <c r="P72" s="198">
        <v>1.77</v>
      </c>
      <c r="Q72" s="198">
        <v>0.16</v>
      </c>
      <c r="R72" s="198">
        <v>0.15</v>
      </c>
      <c r="S72" s="198">
        <v>0.19</v>
      </c>
      <c r="T72" s="198">
        <v>0</v>
      </c>
      <c r="U72" s="198">
        <v>6.5</v>
      </c>
      <c r="V72" s="198">
        <v>0.1</v>
      </c>
      <c r="W72" s="198">
        <v>0.34</v>
      </c>
      <c r="X72" s="198">
        <v>0.71</v>
      </c>
      <c r="Y72" s="198">
        <v>0</v>
      </c>
      <c r="Z72" s="198">
        <v>2.0099999999999998</v>
      </c>
      <c r="AA72" s="198">
        <v>0.55000000000000004</v>
      </c>
      <c r="AB72" s="198">
        <v>0</v>
      </c>
      <c r="AC72" s="198">
        <v>8.11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24.73</v>
      </c>
      <c r="AJ72" s="198">
        <v>0</v>
      </c>
      <c r="AK72" s="198">
        <v>2.33</v>
      </c>
      <c r="AL72" s="198">
        <v>0</v>
      </c>
      <c r="AM72" s="198">
        <v>0</v>
      </c>
      <c r="AN72" s="198">
        <v>0</v>
      </c>
      <c r="AO72" s="198">
        <v>146.63999999999999</v>
      </c>
      <c r="AP72" s="198">
        <v>0</v>
      </c>
    </row>
    <row r="73" spans="1:42">
      <c r="A73" t="s">
        <v>115</v>
      </c>
      <c r="B73" s="198">
        <v>0</v>
      </c>
      <c r="C73" s="198">
        <v>4.2699999999999996</v>
      </c>
      <c r="D73" s="198">
        <v>7.0000000000000007E-2</v>
      </c>
      <c r="E73" s="198">
        <v>0</v>
      </c>
      <c r="F73" s="198">
        <v>9.3800000000000008</v>
      </c>
      <c r="G73" s="198">
        <v>0</v>
      </c>
      <c r="H73" s="198">
        <v>0</v>
      </c>
      <c r="I73" s="198">
        <v>5.29</v>
      </c>
      <c r="J73" s="198">
        <v>0</v>
      </c>
      <c r="K73" s="198">
        <v>4.7</v>
      </c>
      <c r="L73" s="198">
        <v>1.56</v>
      </c>
      <c r="M73" s="198">
        <v>0</v>
      </c>
      <c r="N73" s="198">
        <v>0.87</v>
      </c>
      <c r="O73" s="198">
        <v>1.44</v>
      </c>
      <c r="P73" s="198">
        <v>1.77</v>
      </c>
      <c r="Q73" s="198">
        <v>0.16</v>
      </c>
      <c r="R73" s="198">
        <v>0.15</v>
      </c>
      <c r="S73" s="198">
        <v>0.19</v>
      </c>
      <c r="T73" s="198">
        <v>0</v>
      </c>
      <c r="U73" s="198">
        <v>6.5</v>
      </c>
      <c r="V73" s="198">
        <v>0.1</v>
      </c>
      <c r="W73" s="198">
        <v>0.34</v>
      </c>
      <c r="X73" s="198">
        <v>0.71</v>
      </c>
      <c r="Y73" s="198">
        <v>0</v>
      </c>
      <c r="Z73" s="198">
        <v>2.0099999999999998</v>
      </c>
      <c r="AA73" s="198">
        <v>0.55000000000000004</v>
      </c>
      <c r="AB73" s="198">
        <v>0</v>
      </c>
      <c r="AC73" s="198">
        <v>8.11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24.73</v>
      </c>
      <c r="AJ73" s="198">
        <v>0</v>
      </c>
      <c r="AK73" s="198">
        <v>2.33</v>
      </c>
      <c r="AL73" s="198">
        <v>0</v>
      </c>
      <c r="AM73" s="198">
        <v>0</v>
      </c>
      <c r="AN73" s="198">
        <v>0</v>
      </c>
      <c r="AO73" s="198">
        <v>146.63999999999999</v>
      </c>
      <c r="AP73" s="198">
        <v>0</v>
      </c>
    </row>
    <row r="74" spans="1:42">
      <c r="A74" t="s">
        <v>116</v>
      </c>
      <c r="B74" s="198">
        <v>0</v>
      </c>
      <c r="C74" s="198">
        <v>4.2699999999999996</v>
      </c>
      <c r="D74" s="198">
        <v>7.0000000000000007E-2</v>
      </c>
      <c r="E74" s="198">
        <v>0</v>
      </c>
      <c r="F74" s="198">
        <v>9.3800000000000008</v>
      </c>
      <c r="G74" s="198">
        <v>0</v>
      </c>
      <c r="H74" s="198">
        <v>0</v>
      </c>
      <c r="I74" s="198">
        <v>5.29</v>
      </c>
      <c r="J74" s="198">
        <v>0</v>
      </c>
      <c r="K74" s="198">
        <v>4.7</v>
      </c>
      <c r="L74" s="198">
        <v>1.56</v>
      </c>
      <c r="M74" s="198">
        <v>0</v>
      </c>
      <c r="N74" s="198">
        <v>0.87</v>
      </c>
      <c r="O74" s="198">
        <v>1.44</v>
      </c>
      <c r="P74" s="198">
        <v>1.77</v>
      </c>
      <c r="Q74" s="198">
        <v>0.16</v>
      </c>
      <c r="R74" s="198">
        <v>0.15</v>
      </c>
      <c r="S74" s="198">
        <v>0.19</v>
      </c>
      <c r="T74" s="198">
        <v>0</v>
      </c>
      <c r="U74" s="198">
        <v>6.5</v>
      </c>
      <c r="V74" s="198">
        <v>0.1</v>
      </c>
      <c r="W74" s="198">
        <v>0.34</v>
      </c>
      <c r="X74" s="198">
        <v>0.71</v>
      </c>
      <c r="Y74" s="198">
        <v>0</v>
      </c>
      <c r="Z74" s="198">
        <v>2.0099999999999998</v>
      </c>
      <c r="AA74" s="198">
        <v>0.55000000000000004</v>
      </c>
      <c r="AB74" s="198">
        <v>0</v>
      </c>
      <c r="AC74" s="198">
        <v>8.11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24.73</v>
      </c>
      <c r="AJ74" s="198">
        <v>0</v>
      </c>
      <c r="AK74" s="198">
        <v>2.33</v>
      </c>
      <c r="AL74" s="198">
        <v>0</v>
      </c>
      <c r="AM74" s="198">
        <v>0</v>
      </c>
      <c r="AN74" s="198">
        <v>0</v>
      </c>
      <c r="AO74" s="198">
        <v>146.63999999999999</v>
      </c>
      <c r="AP74" s="198">
        <v>0</v>
      </c>
    </row>
    <row r="75" spans="1:42">
      <c r="A75" t="s">
        <v>117</v>
      </c>
      <c r="B75" s="198">
        <v>0</v>
      </c>
      <c r="C75" s="198">
        <v>5.87</v>
      </c>
      <c r="D75" s="198">
        <v>0</v>
      </c>
      <c r="E75" s="198">
        <v>0</v>
      </c>
      <c r="F75" s="198">
        <v>9.3800000000000008</v>
      </c>
      <c r="G75" s="198">
        <v>0</v>
      </c>
      <c r="H75" s="198">
        <v>0</v>
      </c>
      <c r="I75" s="198">
        <v>5.29</v>
      </c>
      <c r="J75" s="198">
        <v>0</v>
      </c>
      <c r="K75" s="198">
        <v>4.7</v>
      </c>
      <c r="L75" s="198">
        <v>1.56</v>
      </c>
      <c r="M75" s="198">
        <v>0</v>
      </c>
      <c r="N75" s="198">
        <v>0.87</v>
      </c>
      <c r="O75" s="198">
        <v>1.44</v>
      </c>
      <c r="P75" s="198">
        <v>1.77</v>
      </c>
      <c r="Q75" s="198">
        <v>0.16</v>
      </c>
      <c r="R75" s="198">
        <v>0.15</v>
      </c>
      <c r="S75" s="198">
        <v>0.19</v>
      </c>
      <c r="T75" s="198">
        <v>0</v>
      </c>
      <c r="U75" s="198">
        <v>6.5</v>
      </c>
      <c r="V75" s="198">
        <v>0.1</v>
      </c>
      <c r="W75" s="198">
        <v>0.34</v>
      </c>
      <c r="X75" s="198">
        <v>0.71</v>
      </c>
      <c r="Y75" s="198">
        <v>0</v>
      </c>
      <c r="Z75" s="198">
        <v>2.0099999999999998</v>
      </c>
      <c r="AA75" s="198">
        <v>0.55000000000000004</v>
      </c>
      <c r="AB75" s="198">
        <v>0</v>
      </c>
      <c r="AC75" s="198">
        <v>8.11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25.73</v>
      </c>
      <c r="AJ75" s="198">
        <v>0</v>
      </c>
      <c r="AK75" s="198">
        <v>2.33</v>
      </c>
      <c r="AL75" s="198">
        <v>0</v>
      </c>
      <c r="AM75" s="198">
        <v>0</v>
      </c>
      <c r="AN75" s="198">
        <v>0</v>
      </c>
      <c r="AO75" s="198">
        <v>152.88</v>
      </c>
      <c r="AP75" s="198">
        <v>0</v>
      </c>
    </row>
    <row r="76" spans="1:42">
      <c r="A76" t="s">
        <v>118</v>
      </c>
      <c r="B76" s="198">
        <v>0</v>
      </c>
      <c r="C76" s="198">
        <v>5.87</v>
      </c>
      <c r="D76" s="198">
        <v>0</v>
      </c>
      <c r="E76" s="198">
        <v>0</v>
      </c>
      <c r="F76" s="198">
        <v>9.3800000000000008</v>
      </c>
      <c r="G76" s="198">
        <v>0</v>
      </c>
      <c r="H76" s="198">
        <v>0</v>
      </c>
      <c r="I76" s="198">
        <v>5.29</v>
      </c>
      <c r="J76" s="198">
        <v>0</v>
      </c>
      <c r="K76" s="198">
        <v>4.7</v>
      </c>
      <c r="L76" s="198">
        <v>1.56</v>
      </c>
      <c r="M76" s="198">
        <v>0</v>
      </c>
      <c r="N76" s="198">
        <v>0.87</v>
      </c>
      <c r="O76" s="198">
        <v>1.44</v>
      </c>
      <c r="P76" s="198">
        <v>1.77</v>
      </c>
      <c r="Q76" s="198">
        <v>0.16</v>
      </c>
      <c r="R76" s="198">
        <v>0.15</v>
      </c>
      <c r="S76" s="198">
        <v>0.19</v>
      </c>
      <c r="T76" s="198">
        <v>0</v>
      </c>
      <c r="U76" s="198">
        <v>6.5</v>
      </c>
      <c r="V76" s="198">
        <v>0.1</v>
      </c>
      <c r="W76" s="198">
        <v>0.34</v>
      </c>
      <c r="X76" s="198">
        <v>0.71</v>
      </c>
      <c r="Y76" s="198">
        <v>0</v>
      </c>
      <c r="Z76" s="198">
        <v>2.0099999999999998</v>
      </c>
      <c r="AA76" s="198">
        <v>0.55000000000000004</v>
      </c>
      <c r="AB76" s="198">
        <v>0</v>
      </c>
      <c r="AC76" s="198">
        <v>8.11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22.73</v>
      </c>
      <c r="AJ76" s="198">
        <v>0</v>
      </c>
      <c r="AK76" s="198">
        <v>2.33</v>
      </c>
      <c r="AL76" s="198">
        <v>0</v>
      </c>
      <c r="AM76" s="198">
        <v>0</v>
      </c>
      <c r="AN76" s="198">
        <v>0</v>
      </c>
      <c r="AO76" s="198">
        <v>152.88</v>
      </c>
      <c r="AP76" s="198">
        <v>0</v>
      </c>
    </row>
    <row r="77" spans="1:42">
      <c r="A77" t="s">
        <v>119</v>
      </c>
      <c r="B77" s="198">
        <v>0</v>
      </c>
      <c r="C77" s="198">
        <v>5.87</v>
      </c>
      <c r="D77" s="198">
        <v>0</v>
      </c>
      <c r="E77" s="198">
        <v>0</v>
      </c>
      <c r="F77" s="198">
        <v>2.48</v>
      </c>
      <c r="G77" s="198">
        <v>0</v>
      </c>
      <c r="H77" s="198">
        <v>0</v>
      </c>
      <c r="I77" s="198">
        <v>5.29</v>
      </c>
      <c r="J77" s="198">
        <v>0</v>
      </c>
      <c r="K77" s="198">
        <v>4.7</v>
      </c>
      <c r="L77" s="198">
        <v>1.56</v>
      </c>
      <c r="M77" s="198">
        <v>0</v>
      </c>
      <c r="N77" s="198">
        <v>0.87</v>
      </c>
      <c r="O77" s="198">
        <v>1.44</v>
      </c>
      <c r="P77" s="198">
        <v>1.77</v>
      </c>
      <c r="Q77" s="198">
        <v>0.16</v>
      </c>
      <c r="R77" s="198">
        <v>0.15</v>
      </c>
      <c r="S77" s="198">
        <v>0.19</v>
      </c>
      <c r="T77" s="198">
        <v>0</v>
      </c>
      <c r="U77" s="198">
        <v>6.5</v>
      </c>
      <c r="V77" s="198">
        <v>0.1</v>
      </c>
      <c r="W77" s="198">
        <v>0.34</v>
      </c>
      <c r="X77" s="198">
        <v>0.71</v>
      </c>
      <c r="Y77" s="198">
        <v>0</v>
      </c>
      <c r="Z77" s="198">
        <v>2.0099999999999998</v>
      </c>
      <c r="AA77" s="198">
        <v>0.55000000000000004</v>
      </c>
      <c r="AB77" s="198">
        <v>0</v>
      </c>
      <c r="AC77" s="198">
        <v>8.11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22.73</v>
      </c>
      <c r="AJ77" s="198">
        <v>0</v>
      </c>
      <c r="AK77" s="198">
        <v>2.33</v>
      </c>
      <c r="AL77" s="198">
        <v>0</v>
      </c>
      <c r="AM77" s="198">
        <v>0</v>
      </c>
      <c r="AN77" s="198">
        <v>0</v>
      </c>
      <c r="AO77" s="198">
        <v>152.88</v>
      </c>
      <c r="AP77" s="198">
        <v>0</v>
      </c>
    </row>
    <row r="78" spans="1:42">
      <c r="A78" t="s">
        <v>120</v>
      </c>
      <c r="B78" s="198">
        <v>0</v>
      </c>
      <c r="C78" s="198">
        <v>5.87</v>
      </c>
      <c r="D78" s="198">
        <v>0</v>
      </c>
      <c r="E78" s="198">
        <v>0</v>
      </c>
      <c r="F78" s="198">
        <v>2.48</v>
      </c>
      <c r="G78" s="198">
        <v>0</v>
      </c>
      <c r="H78" s="198">
        <v>0</v>
      </c>
      <c r="I78" s="198">
        <v>5.29</v>
      </c>
      <c r="J78" s="198">
        <v>0</v>
      </c>
      <c r="K78" s="198">
        <v>4.7</v>
      </c>
      <c r="L78" s="198">
        <v>1.56</v>
      </c>
      <c r="M78" s="198">
        <v>0</v>
      </c>
      <c r="N78" s="198">
        <v>0.87</v>
      </c>
      <c r="O78" s="198">
        <v>1.44</v>
      </c>
      <c r="P78" s="198">
        <v>1.77</v>
      </c>
      <c r="Q78" s="198">
        <v>0.16</v>
      </c>
      <c r="R78" s="198">
        <v>0.15</v>
      </c>
      <c r="S78" s="198">
        <v>0.19</v>
      </c>
      <c r="T78" s="198">
        <v>0</v>
      </c>
      <c r="U78" s="198">
        <v>6.5</v>
      </c>
      <c r="V78" s="198">
        <v>0.1</v>
      </c>
      <c r="W78" s="198">
        <v>0.34</v>
      </c>
      <c r="X78" s="198">
        <v>0.71</v>
      </c>
      <c r="Y78" s="198">
        <v>0</v>
      </c>
      <c r="Z78" s="198">
        <v>2.0099999999999998</v>
      </c>
      <c r="AA78" s="198">
        <v>0.55000000000000004</v>
      </c>
      <c r="AB78" s="198">
        <v>0</v>
      </c>
      <c r="AC78" s="198">
        <v>8.11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22.73</v>
      </c>
      <c r="AJ78" s="198">
        <v>0</v>
      </c>
      <c r="AK78" s="198">
        <v>2.33</v>
      </c>
      <c r="AL78" s="198">
        <v>0</v>
      </c>
      <c r="AM78" s="198">
        <v>0</v>
      </c>
      <c r="AN78" s="198">
        <v>0</v>
      </c>
      <c r="AO78" s="198">
        <v>152.88</v>
      </c>
      <c r="AP78" s="198">
        <v>0</v>
      </c>
    </row>
    <row r="79" spans="1:42">
      <c r="A79" t="s">
        <v>121</v>
      </c>
      <c r="B79" s="198">
        <v>0</v>
      </c>
      <c r="C79" s="198">
        <v>5.33</v>
      </c>
      <c r="D79" s="198">
        <v>0</v>
      </c>
      <c r="E79" s="198">
        <v>0</v>
      </c>
      <c r="F79" s="198">
        <v>2.48</v>
      </c>
      <c r="G79" s="198">
        <v>0</v>
      </c>
      <c r="H79" s="198">
        <v>0</v>
      </c>
      <c r="I79" s="198">
        <v>5.29</v>
      </c>
      <c r="J79" s="198">
        <v>0</v>
      </c>
      <c r="K79" s="198">
        <v>4.7</v>
      </c>
      <c r="L79" s="198">
        <v>1.56</v>
      </c>
      <c r="M79" s="198">
        <v>0</v>
      </c>
      <c r="N79" s="198">
        <v>0.87</v>
      </c>
      <c r="O79" s="198">
        <v>1.44</v>
      </c>
      <c r="P79" s="198">
        <v>1.77</v>
      </c>
      <c r="Q79" s="198">
        <v>0.16</v>
      </c>
      <c r="R79" s="198">
        <v>0.15</v>
      </c>
      <c r="S79" s="198">
        <v>0.19</v>
      </c>
      <c r="T79" s="198">
        <v>0</v>
      </c>
      <c r="U79" s="198">
        <v>6.5</v>
      </c>
      <c r="V79" s="198">
        <v>0.1</v>
      </c>
      <c r="W79" s="198">
        <v>0.34</v>
      </c>
      <c r="X79" s="198">
        <v>0.71</v>
      </c>
      <c r="Y79" s="198">
        <v>0</v>
      </c>
      <c r="Z79" s="198">
        <v>2.0099999999999998</v>
      </c>
      <c r="AA79" s="198">
        <v>0.55000000000000004</v>
      </c>
      <c r="AB79" s="198">
        <v>0</v>
      </c>
      <c r="AC79" s="198">
        <v>7.77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22.73</v>
      </c>
      <c r="AJ79" s="198">
        <v>0</v>
      </c>
      <c r="AK79" s="198">
        <v>2.33</v>
      </c>
      <c r="AL79" s="198">
        <v>0</v>
      </c>
      <c r="AM79" s="198">
        <v>0</v>
      </c>
      <c r="AN79" s="198">
        <v>0</v>
      </c>
      <c r="AO79" s="198">
        <v>152.88</v>
      </c>
      <c r="AP79" s="198">
        <v>0</v>
      </c>
    </row>
    <row r="80" spans="1:42">
      <c r="A80" t="s">
        <v>122</v>
      </c>
      <c r="B80" s="198">
        <v>0</v>
      </c>
      <c r="C80" s="198">
        <v>4.8</v>
      </c>
      <c r="D80" s="198">
        <v>0</v>
      </c>
      <c r="E80" s="198">
        <v>0</v>
      </c>
      <c r="F80" s="198">
        <v>2.48</v>
      </c>
      <c r="G80" s="198">
        <v>0</v>
      </c>
      <c r="H80" s="198">
        <v>0</v>
      </c>
      <c r="I80" s="198">
        <v>5.29</v>
      </c>
      <c r="J80" s="198">
        <v>0</v>
      </c>
      <c r="K80" s="198">
        <v>4.7</v>
      </c>
      <c r="L80" s="198">
        <v>1.56</v>
      </c>
      <c r="M80" s="198">
        <v>0</v>
      </c>
      <c r="N80" s="198">
        <v>0.87</v>
      </c>
      <c r="O80" s="198">
        <v>1.44</v>
      </c>
      <c r="P80" s="198">
        <v>1.77</v>
      </c>
      <c r="Q80" s="198">
        <v>0.16</v>
      </c>
      <c r="R80" s="198">
        <v>0.15</v>
      </c>
      <c r="S80" s="198">
        <v>0.19</v>
      </c>
      <c r="T80" s="198">
        <v>0</v>
      </c>
      <c r="U80" s="198">
        <v>6.5</v>
      </c>
      <c r="V80" s="198">
        <v>0.1</v>
      </c>
      <c r="W80" s="198">
        <v>0.34</v>
      </c>
      <c r="X80" s="198">
        <v>0.71</v>
      </c>
      <c r="Y80" s="198">
        <v>0</v>
      </c>
      <c r="Z80" s="198">
        <v>2.0099999999999998</v>
      </c>
      <c r="AA80" s="198">
        <v>0.55000000000000004</v>
      </c>
      <c r="AB80" s="198">
        <v>0</v>
      </c>
      <c r="AC80" s="198">
        <v>7.77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22.73</v>
      </c>
      <c r="AJ80" s="198">
        <v>0</v>
      </c>
      <c r="AK80" s="198">
        <v>2.33</v>
      </c>
      <c r="AL80" s="198">
        <v>0</v>
      </c>
      <c r="AM80" s="198">
        <v>0</v>
      </c>
      <c r="AN80" s="198">
        <v>0</v>
      </c>
      <c r="AO80" s="198">
        <v>152.88</v>
      </c>
      <c r="AP80" s="198">
        <v>0</v>
      </c>
    </row>
    <row r="81" spans="1:42">
      <c r="A81" t="s">
        <v>123</v>
      </c>
      <c r="B81" s="198">
        <v>0</v>
      </c>
      <c r="C81" s="198">
        <v>3.47</v>
      </c>
      <c r="D81" s="198">
        <v>0</v>
      </c>
      <c r="E81" s="198">
        <v>0</v>
      </c>
      <c r="F81" s="198">
        <v>2.48</v>
      </c>
      <c r="G81" s="198">
        <v>0</v>
      </c>
      <c r="H81" s="198">
        <v>0</v>
      </c>
      <c r="I81" s="198">
        <v>5.29</v>
      </c>
      <c r="J81" s="198">
        <v>0</v>
      </c>
      <c r="K81" s="198">
        <v>4.7</v>
      </c>
      <c r="L81" s="198">
        <v>1.56</v>
      </c>
      <c r="M81" s="198">
        <v>0</v>
      </c>
      <c r="N81" s="198">
        <v>0.87</v>
      </c>
      <c r="O81" s="198">
        <v>1.44</v>
      </c>
      <c r="P81" s="198">
        <v>1.77</v>
      </c>
      <c r="Q81" s="198">
        <v>0.16</v>
      </c>
      <c r="R81" s="198">
        <v>0.15</v>
      </c>
      <c r="S81" s="198">
        <v>0.19</v>
      </c>
      <c r="T81" s="198">
        <v>0</v>
      </c>
      <c r="U81" s="198">
        <v>6.5</v>
      </c>
      <c r="V81" s="198">
        <v>0.08</v>
      </c>
      <c r="W81" s="198">
        <v>0.34</v>
      </c>
      <c r="X81" s="198">
        <v>0.71</v>
      </c>
      <c r="Y81" s="198">
        <v>0</v>
      </c>
      <c r="Z81" s="198">
        <v>2.0099999999999998</v>
      </c>
      <c r="AA81" s="198">
        <v>0.55000000000000004</v>
      </c>
      <c r="AB81" s="198">
        <v>0</v>
      </c>
      <c r="AC81" s="198">
        <v>7.77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23.73</v>
      </c>
      <c r="AJ81" s="198">
        <v>0</v>
      </c>
      <c r="AK81" s="198">
        <v>2.33</v>
      </c>
      <c r="AL81" s="198">
        <v>0</v>
      </c>
      <c r="AM81" s="198">
        <v>0</v>
      </c>
      <c r="AN81" s="198">
        <v>0</v>
      </c>
      <c r="AO81" s="198">
        <v>152.88</v>
      </c>
      <c r="AP81" s="198">
        <v>0</v>
      </c>
    </row>
    <row r="82" spans="1:42">
      <c r="A82" t="s">
        <v>124</v>
      </c>
      <c r="B82" s="198">
        <v>0</v>
      </c>
      <c r="C82" s="198">
        <v>3.47</v>
      </c>
      <c r="D82" s="198">
        <v>0</v>
      </c>
      <c r="E82" s="198">
        <v>0</v>
      </c>
      <c r="F82" s="198">
        <v>2.48</v>
      </c>
      <c r="G82" s="198">
        <v>0</v>
      </c>
      <c r="H82" s="198">
        <v>0</v>
      </c>
      <c r="I82" s="198">
        <v>5.29</v>
      </c>
      <c r="J82" s="198">
        <v>0</v>
      </c>
      <c r="K82" s="198">
        <v>4.7</v>
      </c>
      <c r="L82" s="198">
        <v>1.56</v>
      </c>
      <c r="M82" s="198">
        <v>0</v>
      </c>
      <c r="N82" s="198">
        <v>0.87</v>
      </c>
      <c r="O82" s="198">
        <v>1.44</v>
      </c>
      <c r="P82" s="198">
        <v>1.77</v>
      </c>
      <c r="Q82" s="198">
        <v>0.16</v>
      </c>
      <c r="R82" s="198">
        <v>0.15</v>
      </c>
      <c r="S82" s="198">
        <v>0.19</v>
      </c>
      <c r="T82" s="198">
        <v>0</v>
      </c>
      <c r="U82" s="198">
        <v>6.5</v>
      </c>
      <c r="V82" s="198">
        <v>0.08</v>
      </c>
      <c r="W82" s="198">
        <v>0.34</v>
      </c>
      <c r="X82" s="198">
        <v>0.71</v>
      </c>
      <c r="Y82" s="198">
        <v>0</v>
      </c>
      <c r="Z82" s="198">
        <v>2.0099999999999998</v>
      </c>
      <c r="AA82" s="198">
        <v>0.55000000000000004</v>
      </c>
      <c r="AB82" s="198">
        <v>0</v>
      </c>
      <c r="AC82" s="198">
        <v>7.77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21.73</v>
      </c>
      <c r="AJ82" s="198">
        <v>0</v>
      </c>
      <c r="AK82" s="198">
        <v>2.33</v>
      </c>
      <c r="AL82" s="198">
        <v>0</v>
      </c>
      <c r="AM82" s="198">
        <v>0</v>
      </c>
      <c r="AN82" s="198">
        <v>0</v>
      </c>
      <c r="AO82" s="198">
        <v>152.88</v>
      </c>
      <c r="AP82" s="198">
        <v>0</v>
      </c>
    </row>
    <row r="83" spans="1:42">
      <c r="A83" t="s">
        <v>125</v>
      </c>
      <c r="B83" s="198">
        <v>0</v>
      </c>
      <c r="C83" s="198">
        <v>1.87</v>
      </c>
      <c r="D83" s="198">
        <v>0</v>
      </c>
      <c r="E83" s="198">
        <v>0</v>
      </c>
      <c r="F83" s="198">
        <v>2.21</v>
      </c>
      <c r="G83" s="198">
        <v>0</v>
      </c>
      <c r="H83" s="198">
        <v>0</v>
      </c>
      <c r="I83" s="198">
        <v>5.29</v>
      </c>
      <c r="J83" s="198">
        <v>0</v>
      </c>
      <c r="K83" s="198">
        <v>4.7</v>
      </c>
      <c r="L83" s="198">
        <v>1.56</v>
      </c>
      <c r="M83" s="198">
        <v>0</v>
      </c>
      <c r="N83" s="198">
        <v>0.87</v>
      </c>
      <c r="O83" s="198">
        <v>1.44</v>
      </c>
      <c r="P83" s="198">
        <v>1.77</v>
      </c>
      <c r="Q83" s="198">
        <v>0.16</v>
      </c>
      <c r="R83" s="198">
        <v>0.15</v>
      </c>
      <c r="S83" s="198">
        <v>0.19</v>
      </c>
      <c r="T83" s="198">
        <v>0</v>
      </c>
      <c r="U83" s="198">
        <v>6.5</v>
      </c>
      <c r="V83" s="198">
        <v>0.08</v>
      </c>
      <c r="W83" s="198">
        <v>0.34</v>
      </c>
      <c r="X83" s="198">
        <v>0.71</v>
      </c>
      <c r="Y83" s="198">
        <v>0</v>
      </c>
      <c r="Z83" s="198">
        <v>2.0099999999999998</v>
      </c>
      <c r="AA83" s="198">
        <v>0.55000000000000004</v>
      </c>
      <c r="AB83" s="198">
        <v>0</v>
      </c>
      <c r="AC83" s="198">
        <v>7.77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22.73</v>
      </c>
      <c r="AJ83" s="198">
        <v>0</v>
      </c>
      <c r="AK83" s="198">
        <v>1.55</v>
      </c>
      <c r="AL83" s="198">
        <v>0</v>
      </c>
      <c r="AM83" s="198">
        <v>0</v>
      </c>
      <c r="AN83" s="198">
        <v>0</v>
      </c>
      <c r="AO83" s="198">
        <v>152.88</v>
      </c>
      <c r="AP83" s="198">
        <v>0</v>
      </c>
    </row>
    <row r="84" spans="1:42">
      <c r="A84" t="s">
        <v>126</v>
      </c>
      <c r="B84" s="198">
        <v>0</v>
      </c>
      <c r="C84" s="198">
        <v>1.87</v>
      </c>
      <c r="D84" s="198">
        <v>0</v>
      </c>
      <c r="E84" s="198">
        <v>0</v>
      </c>
      <c r="F84" s="198">
        <v>2.21</v>
      </c>
      <c r="G84" s="198">
        <v>0</v>
      </c>
      <c r="H84" s="198">
        <v>0</v>
      </c>
      <c r="I84" s="198">
        <v>5.29</v>
      </c>
      <c r="J84" s="198">
        <v>0</v>
      </c>
      <c r="K84" s="198">
        <v>4.7</v>
      </c>
      <c r="L84" s="198">
        <v>1.56</v>
      </c>
      <c r="M84" s="198">
        <v>0</v>
      </c>
      <c r="N84" s="198">
        <v>0.87</v>
      </c>
      <c r="O84" s="198">
        <v>1.44</v>
      </c>
      <c r="P84" s="198">
        <v>1.77</v>
      </c>
      <c r="Q84" s="198">
        <v>0.16</v>
      </c>
      <c r="R84" s="198">
        <v>0.15</v>
      </c>
      <c r="S84" s="198">
        <v>0.19</v>
      </c>
      <c r="T84" s="198">
        <v>0</v>
      </c>
      <c r="U84" s="198">
        <v>6.5</v>
      </c>
      <c r="V84" s="198">
        <v>0.08</v>
      </c>
      <c r="W84" s="198">
        <v>0.34</v>
      </c>
      <c r="X84" s="198">
        <v>0.71</v>
      </c>
      <c r="Y84" s="198">
        <v>0</v>
      </c>
      <c r="Z84" s="198">
        <v>2.0099999999999998</v>
      </c>
      <c r="AA84" s="198">
        <v>0.55000000000000004</v>
      </c>
      <c r="AB84" s="198">
        <v>0</v>
      </c>
      <c r="AC84" s="198">
        <v>7.77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22.73</v>
      </c>
      <c r="AJ84" s="198">
        <v>0</v>
      </c>
      <c r="AK84" s="198">
        <v>1.55</v>
      </c>
      <c r="AL84" s="198">
        <v>0</v>
      </c>
      <c r="AM84" s="198">
        <v>0</v>
      </c>
      <c r="AN84" s="198">
        <v>0</v>
      </c>
      <c r="AO84" s="198">
        <v>152.88</v>
      </c>
      <c r="AP84" s="198">
        <v>0</v>
      </c>
    </row>
    <row r="85" spans="1:42">
      <c r="A85" t="s">
        <v>127</v>
      </c>
      <c r="B85" s="198">
        <v>0</v>
      </c>
      <c r="C85" s="198">
        <v>1.07</v>
      </c>
      <c r="D85" s="198">
        <v>0</v>
      </c>
      <c r="E85" s="198">
        <v>0</v>
      </c>
      <c r="F85" s="198">
        <v>2.21</v>
      </c>
      <c r="G85" s="198">
        <v>0</v>
      </c>
      <c r="H85" s="198">
        <v>0</v>
      </c>
      <c r="I85" s="198">
        <v>5.29</v>
      </c>
      <c r="J85" s="198">
        <v>0</v>
      </c>
      <c r="K85" s="198">
        <v>4.7</v>
      </c>
      <c r="L85" s="198">
        <v>1.56</v>
      </c>
      <c r="M85" s="198">
        <v>0</v>
      </c>
      <c r="N85" s="198">
        <v>0.87</v>
      </c>
      <c r="O85" s="198">
        <v>1.44</v>
      </c>
      <c r="P85" s="198">
        <v>1.77</v>
      </c>
      <c r="Q85" s="198">
        <v>0.16</v>
      </c>
      <c r="R85" s="198">
        <v>0.15</v>
      </c>
      <c r="S85" s="198">
        <v>0.19</v>
      </c>
      <c r="T85" s="198">
        <v>0</v>
      </c>
      <c r="U85" s="198">
        <v>6.5</v>
      </c>
      <c r="V85" s="198">
        <v>0.08</v>
      </c>
      <c r="W85" s="198">
        <v>0.34</v>
      </c>
      <c r="X85" s="198">
        <v>0.71</v>
      </c>
      <c r="Y85" s="198">
        <v>0</v>
      </c>
      <c r="Z85" s="198">
        <v>2.0099999999999998</v>
      </c>
      <c r="AA85" s="198">
        <v>0.55000000000000004</v>
      </c>
      <c r="AB85" s="198">
        <v>0</v>
      </c>
      <c r="AC85" s="198">
        <v>9.98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25.28</v>
      </c>
      <c r="AJ85" s="198">
        <v>0</v>
      </c>
      <c r="AK85" s="198">
        <v>1.55</v>
      </c>
      <c r="AL85" s="198">
        <v>0</v>
      </c>
      <c r="AM85" s="198">
        <v>0</v>
      </c>
      <c r="AN85" s="198">
        <v>0</v>
      </c>
      <c r="AO85" s="198">
        <v>152.88</v>
      </c>
      <c r="AP85" s="198">
        <v>0</v>
      </c>
    </row>
    <row r="86" spans="1:42">
      <c r="A86" t="s">
        <v>128</v>
      </c>
      <c r="B86" s="198">
        <v>0</v>
      </c>
      <c r="C86" s="198">
        <v>1.07</v>
      </c>
      <c r="D86" s="198">
        <v>0</v>
      </c>
      <c r="E86" s="198">
        <v>0</v>
      </c>
      <c r="F86" s="198">
        <v>2.21</v>
      </c>
      <c r="G86" s="198">
        <v>0</v>
      </c>
      <c r="H86" s="198">
        <v>0</v>
      </c>
      <c r="I86" s="198">
        <v>5.29</v>
      </c>
      <c r="J86" s="198">
        <v>0</v>
      </c>
      <c r="K86" s="198">
        <v>4.7</v>
      </c>
      <c r="L86" s="198">
        <v>1.56</v>
      </c>
      <c r="M86" s="198">
        <v>0</v>
      </c>
      <c r="N86" s="198">
        <v>0.87</v>
      </c>
      <c r="O86" s="198">
        <v>1.44</v>
      </c>
      <c r="P86" s="198">
        <v>1.77</v>
      </c>
      <c r="Q86" s="198">
        <v>0.16</v>
      </c>
      <c r="R86" s="198">
        <v>0.15</v>
      </c>
      <c r="S86" s="198">
        <v>0.19</v>
      </c>
      <c r="T86" s="198">
        <v>0</v>
      </c>
      <c r="U86" s="198">
        <v>6.5</v>
      </c>
      <c r="V86" s="198">
        <v>0.08</v>
      </c>
      <c r="W86" s="198">
        <v>0.34</v>
      </c>
      <c r="X86" s="198">
        <v>0.71</v>
      </c>
      <c r="Y86" s="198">
        <v>0</v>
      </c>
      <c r="Z86" s="198">
        <v>2.0099999999999998</v>
      </c>
      <c r="AA86" s="198">
        <v>0.55000000000000004</v>
      </c>
      <c r="AB86" s="198">
        <v>0</v>
      </c>
      <c r="AC86" s="198">
        <v>9.98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25.28</v>
      </c>
      <c r="AJ86" s="198">
        <v>0</v>
      </c>
      <c r="AK86" s="198">
        <v>1.55</v>
      </c>
      <c r="AL86" s="198">
        <v>0</v>
      </c>
      <c r="AM86" s="198">
        <v>0</v>
      </c>
      <c r="AN86" s="198">
        <v>0</v>
      </c>
      <c r="AO86" s="198">
        <v>152.88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2.21</v>
      </c>
      <c r="G87" s="198">
        <v>0</v>
      </c>
      <c r="H87" s="198">
        <v>0</v>
      </c>
      <c r="I87" s="198">
        <v>5.29</v>
      </c>
      <c r="J87" s="198">
        <v>0</v>
      </c>
      <c r="K87" s="198">
        <v>4.7</v>
      </c>
      <c r="L87" s="198">
        <v>1.56</v>
      </c>
      <c r="M87" s="198">
        <v>0</v>
      </c>
      <c r="N87" s="198">
        <v>0.87</v>
      </c>
      <c r="O87" s="198">
        <v>1.44</v>
      </c>
      <c r="P87" s="198">
        <v>1.77</v>
      </c>
      <c r="Q87" s="198">
        <v>0.16</v>
      </c>
      <c r="R87" s="198">
        <v>0.15</v>
      </c>
      <c r="S87" s="198">
        <v>0.19</v>
      </c>
      <c r="T87" s="198">
        <v>0</v>
      </c>
      <c r="U87" s="198">
        <v>6.5</v>
      </c>
      <c r="V87" s="198">
        <v>0.08</v>
      </c>
      <c r="W87" s="198">
        <v>0.34</v>
      </c>
      <c r="X87" s="198">
        <v>0.71</v>
      </c>
      <c r="Y87" s="198">
        <v>0</v>
      </c>
      <c r="Z87" s="198">
        <v>2.0099999999999998</v>
      </c>
      <c r="AA87" s="198">
        <v>0.51</v>
      </c>
      <c r="AB87" s="198">
        <v>0</v>
      </c>
      <c r="AC87" s="198">
        <v>9.98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22.6</v>
      </c>
      <c r="AJ87" s="198">
        <v>0</v>
      </c>
      <c r="AK87" s="198">
        <v>1.55</v>
      </c>
      <c r="AL87" s="198">
        <v>0</v>
      </c>
      <c r="AM87" s="198">
        <v>0</v>
      </c>
      <c r="AN87" s="198">
        <v>0</v>
      </c>
      <c r="AO87" s="198">
        <v>152.88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2.21</v>
      </c>
      <c r="G88" s="198">
        <v>0</v>
      </c>
      <c r="H88" s="198">
        <v>0</v>
      </c>
      <c r="I88" s="198">
        <v>5.29</v>
      </c>
      <c r="J88" s="198">
        <v>0</v>
      </c>
      <c r="K88" s="198">
        <v>4.7</v>
      </c>
      <c r="L88" s="198">
        <v>1.56</v>
      </c>
      <c r="M88" s="198">
        <v>0</v>
      </c>
      <c r="N88" s="198">
        <v>0.87</v>
      </c>
      <c r="O88" s="198">
        <v>1.44</v>
      </c>
      <c r="P88" s="198">
        <v>1.77</v>
      </c>
      <c r="Q88" s="198">
        <v>0.16</v>
      </c>
      <c r="R88" s="198">
        <v>0.15</v>
      </c>
      <c r="S88" s="198">
        <v>0.19</v>
      </c>
      <c r="T88" s="198">
        <v>0</v>
      </c>
      <c r="U88" s="198">
        <v>6.5</v>
      </c>
      <c r="V88" s="198">
        <v>0.08</v>
      </c>
      <c r="W88" s="198">
        <v>0.34</v>
      </c>
      <c r="X88" s="198">
        <v>0.71</v>
      </c>
      <c r="Y88" s="198">
        <v>0</v>
      </c>
      <c r="Z88" s="198">
        <v>2.0099999999999998</v>
      </c>
      <c r="AA88" s="198">
        <v>0.51</v>
      </c>
      <c r="AB88" s="198">
        <v>0</v>
      </c>
      <c r="AC88" s="198">
        <v>9.98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23.68</v>
      </c>
      <c r="AJ88" s="198">
        <v>0</v>
      </c>
      <c r="AK88" s="198">
        <v>1.55</v>
      </c>
      <c r="AL88" s="198">
        <v>0</v>
      </c>
      <c r="AM88" s="198">
        <v>0</v>
      </c>
      <c r="AN88" s="198">
        <v>0</v>
      </c>
      <c r="AO88" s="198">
        <v>152.88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2.21</v>
      </c>
      <c r="G89" s="198">
        <v>0</v>
      </c>
      <c r="H89" s="198">
        <v>0</v>
      </c>
      <c r="I89" s="198">
        <v>5.29</v>
      </c>
      <c r="J89" s="198">
        <v>0</v>
      </c>
      <c r="K89" s="198">
        <v>4.7</v>
      </c>
      <c r="L89" s="198">
        <v>1.56</v>
      </c>
      <c r="M89" s="198">
        <v>0</v>
      </c>
      <c r="N89" s="198">
        <v>0.87</v>
      </c>
      <c r="O89" s="198">
        <v>1.44</v>
      </c>
      <c r="P89" s="198">
        <v>1.77</v>
      </c>
      <c r="Q89" s="198">
        <v>0.16</v>
      </c>
      <c r="R89" s="198">
        <v>0.15</v>
      </c>
      <c r="S89" s="198">
        <v>0.19</v>
      </c>
      <c r="T89" s="198">
        <v>0</v>
      </c>
      <c r="U89" s="198">
        <v>6.5</v>
      </c>
      <c r="V89" s="198">
        <v>0.08</v>
      </c>
      <c r="W89" s="198">
        <v>0.34</v>
      </c>
      <c r="X89" s="198">
        <v>0.71</v>
      </c>
      <c r="Y89" s="198">
        <v>0</v>
      </c>
      <c r="Z89" s="198">
        <v>2.0099999999999998</v>
      </c>
      <c r="AA89" s="198">
        <v>0.51</v>
      </c>
      <c r="AB89" s="198">
        <v>0</v>
      </c>
      <c r="AC89" s="198">
        <v>9.98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23.68</v>
      </c>
      <c r="AJ89" s="198">
        <v>0</v>
      </c>
      <c r="AK89" s="198">
        <v>1.55</v>
      </c>
      <c r="AL89" s="198">
        <v>0</v>
      </c>
      <c r="AM89" s="198">
        <v>0</v>
      </c>
      <c r="AN89" s="198">
        <v>0</v>
      </c>
      <c r="AO89" s="198">
        <v>152.88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2.21</v>
      </c>
      <c r="G90" s="198">
        <v>0</v>
      </c>
      <c r="H90" s="198">
        <v>0</v>
      </c>
      <c r="I90" s="198">
        <v>5.29</v>
      </c>
      <c r="J90" s="198">
        <v>0</v>
      </c>
      <c r="K90" s="198">
        <v>4.7</v>
      </c>
      <c r="L90" s="198">
        <v>1.56</v>
      </c>
      <c r="M90" s="198">
        <v>0</v>
      </c>
      <c r="N90" s="198">
        <v>0.87</v>
      </c>
      <c r="O90" s="198">
        <v>1.44</v>
      </c>
      <c r="P90" s="198">
        <v>1.77</v>
      </c>
      <c r="Q90" s="198">
        <v>0.16</v>
      </c>
      <c r="R90" s="198">
        <v>0.15</v>
      </c>
      <c r="S90" s="198">
        <v>0.19</v>
      </c>
      <c r="T90" s="198">
        <v>0</v>
      </c>
      <c r="U90" s="198">
        <v>6.5</v>
      </c>
      <c r="V90" s="198">
        <v>0.08</v>
      </c>
      <c r="W90" s="198">
        <v>0.34</v>
      </c>
      <c r="X90" s="198">
        <v>0.71</v>
      </c>
      <c r="Y90" s="198">
        <v>0</v>
      </c>
      <c r="Z90" s="198">
        <v>2.0099999999999998</v>
      </c>
      <c r="AA90" s="198">
        <v>0.51</v>
      </c>
      <c r="AB90" s="198">
        <v>0</v>
      </c>
      <c r="AC90" s="198">
        <v>9.98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23.68</v>
      </c>
      <c r="AJ90" s="198">
        <v>0</v>
      </c>
      <c r="AK90" s="198">
        <v>1.55</v>
      </c>
      <c r="AL90" s="198">
        <v>0</v>
      </c>
      <c r="AM90" s="198">
        <v>0</v>
      </c>
      <c r="AN90" s="198">
        <v>0</v>
      </c>
      <c r="AO90" s="198">
        <v>152.88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2.21</v>
      </c>
      <c r="G91" s="198">
        <v>0</v>
      </c>
      <c r="H91" s="198">
        <v>0</v>
      </c>
      <c r="I91" s="198">
        <v>5.29</v>
      </c>
      <c r="J91" s="198">
        <v>0</v>
      </c>
      <c r="K91" s="198">
        <v>4.7</v>
      </c>
      <c r="L91" s="198">
        <v>1.56</v>
      </c>
      <c r="M91" s="198">
        <v>0</v>
      </c>
      <c r="N91" s="198">
        <v>0.87</v>
      </c>
      <c r="O91" s="198">
        <v>1.44</v>
      </c>
      <c r="P91" s="198">
        <v>1.77</v>
      </c>
      <c r="Q91" s="198">
        <v>0.16</v>
      </c>
      <c r="R91" s="198">
        <v>0.15</v>
      </c>
      <c r="S91" s="198">
        <v>0.19</v>
      </c>
      <c r="T91" s="198">
        <v>0</v>
      </c>
      <c r="U91" s="198">
        <v>6.5</v>
      </c>
      <c r="V91" s="198">
        <v>0.08</v>
      </c>
      <c r="W91" s="198">
        <v>0.34</v>
      </c>
      <c r="X91" s="198">
        <v>0.71</v>
      </c>
      <c r="Y91" s="198">
        <v>0</v>
      </c>
      <c r="Z91" s="198">
        <v>2.0099999999999998</v>
      </c>
      <c r="AA91" s="198">
        <v>0.51</v>
      </c>
      <c r="AB91" s="198">
        <v>0</v>
      </c>
      <c r="AC91" s="198">
        <v>5.49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18.87</v>
      </c>
      <c r="AJ91" s="198">
        <v>0</v>
      </c>
      <c r="AK91" s="198">
        <v>0.77</v>
      </c>
      <c r="AL91" s="198">
        <v>0</v>
      </c>
      <c r="AM91" s="198">
        <v>0</v>
      </c>
      <c r="AN91" s="198">
        <v>0</v>
      </c>
      <c r="AO91" s="198">
        <v>152.88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2.21</v>
      </c>
      <c r="G92" s="198">
        <v>0</v>
      </c>
      <c r="H92" s="198">
        <v>0</v>
      </c>
      <c r="I92" s="198">
        <v>5.29</v>
      </c>
      <c r="J92" s="198">
        <v>0</v>
      </c>
      <c r="K92" s="198">
        <v>4.7</v>
      </c>
      <c r="L92" s="198">
        <v>1.56</v>
      </c>
      <c r="M92" s="198">
        <v>0</v>
      </c>
      <c r="N92" s="198">
        <v>0.87</v>
      </c>
      <c r="O92" s="198">
        <v>1.44</v>
      </c>
      <c r="P92" s="198">
        <v>1.77</v>
      </c>
      <c r="Q92" s="198">
        <v>0.16</v>
      </c>
      <c r="R92" s="198">
        <v>0.15</v>
      </c>
      <c r="S92" s="198">
        <v>0.19</v>
      </c>
      <c r="T92" s="198">
        <v>0</v>
      </c>
      <c r="U92" s="198">
        <v>6.5</v>
      </c>
      <c r="V92" s="198">
        <v>0.08</v>
      </c>
      <c r="W92" s="198">
        <v>0.34</v>
      </c>
      <c r="X92" s="198">
        <v>0.71</v>
      </c>
      <c r="Y92" s="198">
        <v>0</v>
      </c>
      <c r="Z92" s="198">
        <v>2.0099999999999998</v>
      </c>
      <c r="AA92" s="198">
        <v>0.51</v>
      </c>
      <c r="AB92" s="198">
        <v>0</v>
      </c>
      <c r="AC92" s="198">
        <v>5.49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18.87</v>
      </c>
      <c r="AJ92" s="198">
        <v>0</v>
      </c>
      <c r="AK92" s="198">
        <v>0.77</v>
      </c>
      <c r="AL92" s="198">
        <v>0</v>
      </c>
      <c r="AM92" s="198">
        <v>0</v>
      </c>
      <c r="AN92" s="198">
        <v>0</v>
      </c>
      <c r="AO92" s="198">
        <v>152.88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2.21</v>
      </c>
      <c r="G93" s="198">
        <v>0</v>
      </c>
      <c r="H93" s="198">
        <v>0</v>
      </c>
      <c r="I93" s="198">
        <v>5.29</v>
      </c>
      <c r="J93" s="198">
        <v>0</v>
      </c>
      <c r="K93" s="198">
        <v>4.7</v>
      </c>
      <c r="L93" s="198">
        <v>1.56</v>
      </c>
      <c r="M93" s="198">
        <v>0</v>
      </c>
      <c r="N93" s="198">
        <v>0.87</v>
      </c>
      <c r="O93" s="198">
        <v>1.44</v>
      </c>
      <c r="P93" s="198">
        <v>1.77</v>
      </c>
      <c r="Q93" s="198">
        <v>0.16</v>
      </c>
      <c r="R93" s="198">
        <v>0.15</v>
      </c>
      <c r="S93" s="198">
        <v>0.19</v>
      </c>
      <c r="T93" s="198">
        <v>0</v>
      </c>
      <c r="U93" s="198">
        <v>6.5</v>
      </c>
      <c r="V93" s="198">
        <v>0.08</v>
      </c>
      <c r="W93" s="198">
        <v>0.34</v>
      </c>
      <c r="X93" s="198">
        <v>0.71</v>
      </c>
      <c r="Y93" s="198">
        <v>0</v>
      </c>
      <c r="Z93" s="198">
        <v>2.0099999999999998</v>
      </c>
      <c r="AA93" s="198">
        <v>0.51</v>
      </c>
      <c r="AB93" s="198">
        <v>0</v>
      </c>
      <c r="AC93" s="198">
        <v>5.49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20.02</v>
      </c>
      <c r="AJ93" s="198">
        <v>0</v>
      </c>
      <c r="AK93" s="198">
        <v>0.77</v>
      </c>
      <c r="AL93" s="198">
        <v>0</v>
      </c>
      <c r="AM93" s="198">
        <v>0</v>
      </c>
      <c r="AN93" s="198">
        <v>0</v>
      </c>
      <c r="AO93" s="198">
        <v>152.88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2.21</v>
      </c>
      <c r="G94" s="198">
        <v>0</v>
      </c>
      <c r="H94" s="198">
        <v>0</v>
      </c>
      <c r="I94" s="198">
        <v>5.29</v>
      </c>
      <c r="J94" s="198">
        <v>0</v>
      </c>
      <c r="K94" s="198">
        <v>4.7</v>
      </c>
      <c r="L94" s="198">
        <v>1.56</v>
      </c>
      <c r="M94" s="198">
        <v>0</v>
      </c>
      <c r="N94" s="198">
        <v>0.87</v>
      </c>
      <c r="O94" s="198">
        <v>1.44</v>
      </c>
      <c r="P94" s="198">
        <v>1.77</v>
      </c>
      <c r="Q94" s="198">
        <v>0.16</v>
      </c>
      <c r="R94" s="198">
        <v>0.15</v>
      </c>
      <c r="S94" s="198">
        <v>0.19</v>
      </c>
      <c r="T94" s="198">
        <v>0</v>
      </c>
      <c r="U94" s="198">
        <v>6.5</v>
      </c>
      <c r="V94" s="198">
        <v>0.08</v>
      </c>
      <c r="W94" s="198">
        <v>0.34</v>
      </c>
      <c r="X94" s="198">
        <v>0.71</v>
      </c>
      <c r="Y94" s="198">
        <v>0</v>
      </c>
      <c r="Z94" s="198">
        <v>2.0099999999999998</v>
      </c>
      <c r="AA94" s="198">
        <v>0.51</v>
      </c>
      <c r="AB94" s="198">
        <v>0</v>
      </c>
      <c r="AC94" s="198">
        <v>9.7200000000000006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23.05</v>
      </c>
      <c r="AJ94" s="198">
        <v>0</v>
      </c>
      <c r="AK94" s="198">
        <v>0.77</v>
      </c>
      <c r="AL94" s="198">
        <v>0</v>
      </c>
      <c r="AM94" s="198">
        <v>0</v>
      </c>
      <c r="AN94" s="198">
        <v>0</v>
      </c>
      <c r="AO94" s="198">
        <v>152.88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5.29</v>
      </c>
      <c r="J95" s="198">
        <v>0</v>
      </c>
      <c r="K95" s="198">
        <v>4.7</v>
      </c>
      <c r="L95" s="198">
        <v>1.56</v>
      </c>
      <c r="M95" s="198">
        <v>0</v>
      </c>
      <c r="N95" s="198">
        <v>0.87</v>
      </c>
      <c r="O95" s="198">
        <v>1.44</v>
      </c>
      <c r="P95" s="198">
        <v>1.77</v>
      </c>
      <c r="Q95" s="198">
        <v>0.16</v>
      </c>
      <c r="R95" s="198">
        <v>0.15</v>
      </c>
      <c r="S95" s="198">
        <v>0.19</v>
      </c>
      <c r="T95" s="198">
        <v>0</v>
      </c>
      <c r="U95" s="198">
        <v>6.5</v>
      </c>
      <c r="V95" s="198">
        <v>0.3</v>
      </c>
      <c r="W95" s="198">
        <v>0.34</v>
      </c>
      <c r="X95" s="198">
        <v>0.71</v>
      </c>
      <c r="Y95" s="198">
        <v>0</v>
      </c>
      <c r="Z95" s="198">
        <v>2.0099999999999998</v>
      </c>
      <c r="AA95" s="198">
        <v>0.51</v>
      </c>
      <c r="AB95" s="198">
        <v>0</v>
      </c>
      <c r="AC95" s="198">
        <v>5.49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18.87</v>
      </c>
      <c r="AJ95" s="198">
        <v>0</v>
      </c>
      <c r="AK95" s="198">
        <v>0.77</v>
      </c>
      <c r="AL95" s="198">
        <v>0</v>
      </c>
      <c r="AM95" s="198">
        <v>0</v>
      </c>
      <c r="AN95" s="198">
        <v>0</v>
      </c>
      <c r="AO95" s="198">
        <v>152.88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5.29</v>
      </c>
      <c r="J96" s="198">
        <v>0</v>
      </c>
      <c r="K96" s="198">
        <v>4.7</v>
      </c>
      <c r="L96" s="198">
        <v>1.56</v>
      </c>
      <c r="M96" s="198">
        <v>0</v>
      </c>
      <c r="N96" s="198">
        <v>0.87</v>
      </c>
      <c r="O96" s="198">
        <v>1.44</v>
      </c>
      <c r="P96" s="198">
        <v>1.77</v>
      </c>
      <c r="Q96" s="198">
        <v>0.16</v>
      </c>
      <c r="R96" s="198">
        <v>0.15</v>
      </c>
      <c r="S96" s="198">
        <v>0.19</v>
      </c>
      <c r="T96" s="198">
        <v>0</v>
      </c>
      <c r="U96" s="198">
        <v>6.5</v>
      </c>
      <c r="V96" s="198">
        <v>0.3</v>
      </c>
      <c r="W96" s="198">
        <v>0.34</v>
      </c>
      <c r="X96" s="198">
        <v>0.71</v>
      </c>
      <c r="Y96" s="198">
        <v>0</v>
      </c>
      <c r="Z96" s="198">
        <v>2.0099999999999998</v>
      </c>
      <c r="AA96" s="198">
        <v>0.51</v>
      </c>
      <c r="AB96" s="198">
        <v>0</v>
      </c>
      <c r="AC96" s="198">
        <v>5.49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18.87</v>
      </c>
      <c r="AJ96" s="198">
        <v>0</v>
      </c>
      <c r="AK96" s="198">
        <v>0.77</v>
      </c>
      <c r="AL96" s="198">
        <v>0</v>
      </c>
      <c r="AM96" s="198">
        <v>0</v>
      </c>
      <c r="AN96" s="198">
        <v>0</v>
      </c>
      <c r="AO96" s="198">
        <v>152.88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5.29</v>
      </c>
      <c r="J97" s="198">
        <v>0</v>
      </c>
      <c r="K97" s="198">
        <v>4.7</v>
      </c>
      <c r="L97" s="198">
        <v>1.56</v>
      </c>
      <c r="M97" s="198">
        <v>0</v>
      </c>
      <c r="N97" s="198">
        <v>0.87</v>
      </c>
      <c r="O97" s="198">
        <v>1.44</v>
      </c>
      <c r="P97" s="198">
        <v>1.77</v>
      </c>
      <c r="Q97" s="198">
        <v>0.16</v>
      </c>
      <c r="R97" s="198">
        <v>0.15</v>
      </c>
      <c r="S97" s="198">
        <v>0.19</v>
      </c>
      <c r="T97" s="198">
        <v>0</v>
      </c>
      <c r="U97" s="198">
        <v>6.5</v>
      </c>
      <c r="V97" s="198">
        <v>0.48</v>
      </c>
      <c r="W97" s="198">
        <v>0.34</v>
      </c>
      <c r="X97" s="198">
        <v>0.71</v>
      </c>
      <c r="Y97" s="198">
        <v>0</v>
      </c>
      <c r="Z97" s="198">
        <v>2.0099999999999998</v>
      </c>
      <c r="AA97" s="198">
        <v>0.51</v>
      </c>
      <c r="AB97" s="198">
        <v>0</v>
      </c>
      <c r="AC97" s="198">
        <v>5.49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18.87</v>
      </c>
      <c r="AJ97" s="198">
        <v>0</v>
      </c>
      <c r="AK97" s="198">
        <v>0.77</v>
      </c>
      <c r="AL97" s="198">
        <v>0</v>
      </c>
      <c r="AM97" s="198">
        <v>0</v>
      </c>
      <c r="AN97" s="198">
        <v>0</v>
      </c>
      <c r="AO97" s="198">
        <v>152.88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5.29</v>
      </c>
      <c r="J98" s="198">
        <v>0</v>
      </c>
      <c r="K98" s="198">
        <v>4.7</v>
      </c>
      <c r="L98" s="198">
        <v>1.56</v>
      </c>
      <c r="M98" s="198">
        <v>0</v>
      </c>
      <c r="N98" s="198">
        <v>0.87</v>
      </c>
      <c r="O98" s="198">
        <v>1.44</v>
      </c>
      <c r="P98" s="198">
        <v>1.77</v>
      </c>
      <c r="Q98" s="198">
        <v>0.16</v>
      </c>
      <c r="R98" s="198">
        <v>0.15</v>
      </c>
      <c r="S98" s="198">
        <v>0.19</v>
      </c>
      <c r="T98" s="198">
        <v>0</v>
      </c>
      <c r="U98" s="198">
        <v>6.5</v>
      </c>
      <c r="V98" s="198">
        <v>0.48</v>
      </c>
      <c r="W98" s="198">
        <v>0.34</v>
      </c>
      <c r="X98" s="198">
        <v>0.71</v>
      </c>
      <c r="Y98" s="198">
        <v>0</v>
      </c>
      <c r="Z98" s="198">
        <v>2.0099999999999998</v>
      </c>
      <c r="AA98" s="198">
        <v>0.51</v>
      </c>
      <c r="AB98" s="198">
        <v>0</v>
      </c>
      <c r="AC98" s="198">
        <v>5.49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18.87</v>
      </c>
      <c r="AJ98" s="198">
        <v>0</v>
      </c>
      <c r="AK98" s="198">
        <v>0.62</v>
      </c>
      <c r="AL98" s="198">
        <v>0</v>
      </c>
      <c r="AM98" s="198">
        <v>0</v>
      </c>
      <c r="AN98" s="198">
        <v>0</v>
      </c>
      <c r="AO98" s="198">
        <v>152.88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0.18418250000000014</v>
      </c>
      <c r="D99">
        <f t="shared" si="0"/>
        <v>1.805E-3</v>
      </c>
      <c r="E99">
        <f t="shared" si="0"/>
        <v>0</v>
      </c>
      <c r="F99">
        <f t="shared" si="0"/>
        <v>0.10883999999999994</v>
      </c>
      <c r="G99">
        <f t="shared" si="0"/>
        <v>0</v>
      </c>
      <c r="H99">
        <f t="shared" si="0"/>
        <v>0</v>
      </c>
      <c r="I99">
        <f t="shared" si="0"/>
        <v>0.11981000000000017</v>
      </c>
      <c r="J99">
        <f t="shared" si="0"/>
        <v>4.2149999999999986E-2</v>
      </c>
      <c r="K99">
        <f t="shared" si="0"/>
        <v>0.11241249999999982</v>
      </c>
      <c r="L99">
        <f t="shared" si="0"/>
        <v>4.0315000000000038E-2</v>
      </c>
      <c r="M99">
        <f t="shared" si="0"/>
        <v>0</v>
      </c>
      <c r="N99">
        <f t="shared" si="0"/>
        <v>2.0880000000000006E-2</v>
      </c>
      <c r="O99">
        <f t="shared" si="0"/>
        <v>3.4559999999999966E-2</v>
      </c>
      <c r="P99">
        <f t="shared" si="0"/>
        <v>4.2480000000000039E-2</v>
      </c>
      <c r="Q99">
        <f t="shared" si="0"/>
        <v>3.8400000000000027E-3</v>
      </c>
      <c r="R99">
        <f t="shared" si="0"/>
        <v>3.600000000000006E-3</v>
      </c>
      <c r="S99">
        <f t="shared" si="0"/>
        <v>4.5600000000000007E-3</v>
      </c>
      <c r="T99">
        <f t="shared" si="0"/>
        <v>0</v>
      </c>
      <c r="U99">
        <f t="shared" si="0"/>
        <v>0.156</v>
      </c>
      <c r="V99">
        <f t="shared" si="0"/>
        <v>2.6199999999999978E-3</v>
      </c>
      <c r="W99">
        <f t="shared" si="0"/>
        <v>8.1599999999999989E-3</v>
      </c>
      <c r="X99">
        <f t="shared" si="0"/>
        <v>1.7040000000000007E-2</v>
      </c>
      <c r="Y99">
        <f t="shared" si="0"/>
        <v>0</v>
      </c>
      <c r="Z99">
        <f t="shared" si="0"/>
        <v>4.823999999999995E-2</v>
      </c>
      <c r="AA99">
        <f t="shared" si="0"/>
        <v>1.3079999999999982E-2</v>
      </c>
      <c r="AB99">
        <f t="shared" si="0"/>
        <v>0</v>
      </c>
      <c r="AC99">
        <f t="shared" si="0"/>
        <v>0.24129250000000002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0.57043999999999995</v>
      </c>
      <c r="AJ99">
        <f t="shared" si="0"/>
        <v>0</v>
      </c>
      <c r="AK99">
        <f t="shared" si="0"/>
        <v>2.9392499999999981E-2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3.631679999999994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9.36</v>
      </c>
      <c r="AJ3" s="198">
        <v>0</v>
      </c>
      <c r="AK3" s="198">
        <v>-2.86</v>
      </c>
      <c r="AL3" s="198">
        <v>0</v>
      </c>
      <c r="AM3" s="198">
        <v>0</v>
      </c>
      <c r="AN3" s="198">
        <v>0</v>
      </c>
      <c r="AO3" s="198">
        <v>17.84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9.36</v>
      </c>
      <c r="AJ4" s="198">
        <v>0</v>
      </c>
      <c r="AK4" s="198">
        <v>-2.86</v>
      </c>
      <c r="AL4" s="198">
        <v>0</v>
      </c>
      <c r="AM4" s="198">
        <v>0</v>
      </c>
      <c r="AN4" s="198">
        <v>0</v>
      </c>
      <c r="AO4" s="198">
        <v>17.84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9.36</v>
      </c>
      <c r="AJ5" s="198">
        <v>0</v>
      </c>
      <c r="AK5" s="198">
        <v>-2.86</v>
      </c>
      <c r="AL5" s="198">
        <v>0</v>
      </c>
      <c r="AM5" s="198">
        <v>0</v>
      </c>
      <c r="AN5" s="198">
        <v>0</v>
      </c>
      <c r="AO5" s="198">
        <v>17.84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8.08</v>
      </c>
      <c r="AJ6" s="198">
        <v>0</v>
      </c>
      <c r="AK6" s="198">
        <v>-2.86</v>
      </c>
      <c r="AL6" s="198">
        <v>0</v>
      </c>
      <c r="AM6" s="198">
        <v>0</v>
      </c>
      <c r="AN6" s="198">
        <v>0</v>
      </c>
      <c r="AO6" s="198">
        <v>17.84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8.08</v>
      </c>
      <c r="AJ7" s="198">
        <v>0</v>
      </c>
      <c r="AK7" s="198">
        <v>-3</v>
      </c>
      <c r="AL7" s="198">
        <v>0</v>
      </c>
      <c r="AM7" s="198">
        <v>0</v>
      </c>
      <c r="AN7" s="198">
        <v>0</v>
      </c>
      <c r="AO7" s="198">
        <v>17.84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7.66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17.84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7.66</v>
      </c>
      <c r="AJ9" s="198">
        <v>0</v>
      </c>
      <c r="AK9" s="198">
        <v>-2</v>
      </c>
      <c r="AL9" s="198">
        <v>0</v>
      </c>
      <c r="AM9" s="198">
        <v>0</v>
      </c>
      <c r="AN9" s="198">
        <v>0</v>
      </c>
      <c r="AO9" s="198">
        <v>17.84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7.66</v>
      </c>
      <c r="AJ10" s="198">
        <v>0</v>
      </c>
      <c r="AK10" s="198">
        <v>-2</v>
      </c>
      <c r="AL10" s="198">
        <v>0</v>
      </c>
      <c r="AM10" s="198">
        <v>0</v>
      </c>
      <c r="AN10" s="198">
        <v>0</v>
      </c>
      <c r="AO10" s="198">
        <v>17.84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7.66</v>
      </c>
      <c r="AJ11" s="198">
        <v>0</v>
      </c>
      <c r="AK11" s="198">
        <v>-2</v>
      </c>
      <c r="AL11" s="198">
        <v>0</v>
      </c>
      <c r="AM11" s="198">
        <v>0</v>
      </c>
      <c r="AN11" s="198">
        <v>0</v>
      </c>
      <c r="AO11" s="198">
        <v>17.84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7.66</v>
      </c>
      <c r="AJ12" s="198">
        <v>0</v>
      </c>
      <c r="AK12" s="198">
        <v>-2</v>
      </c>
      <c r="AL12" s="198">
        <v>0</v>
      </c>
      <c r="AM12" s="198">
        <v>0</v>
      </c>
      <c r="AN12" s="198">
        <v>0</v>
      </c>
      <c r="AO12" s="198">
        <v>17.84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7.66</v>
      </c>
      <c r="AJ13" s="198">
        <v>0</v>
      </c>
      <c r="AK13" s="198">
        <v>-3</v>
      </c>
      <c r="AL13" s="198">
        <v>0</v>
      </c>
      <c r="AM13" s="198">
        <v>0</v>
      </c>
      <c r="AN13" s="198">
        <v>0</v>
      </c>
      <c r="AO13" s="198">
        <v>17.84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7.66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17.84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7.66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17.84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7.66</v>
      </c>
      <c r="AJ16" s="198">
        <v>0</v>
      </c>
      <c r="AK16" s="198">
        <v>-1</v>
      </c>
      <c r="AL16" s="198">
        <v>0</v>
      </c>
      <c r="AM16" s="198">
        <v>0</v>
      </c>
      <c r="AN16" s="198">
        <v>0</v>
      </c>
      <c r="AO16" s="198">
        <v>17.84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7.66</v>
      </c>
      <c r="AJ17" s="198">
        <v>0</v>
      </c>
      <c r="AK17" s="198">
        <v>-1</v>
      </c>
      <c r="AL17" s="198">
        <v>0</v>
      </c>
      <c r="AM17" s="198">
        <v>0</v>
      </c>
      <c r="AN17" s="198">
        <v>0</v>
      </c>
      <c r="AO17" s="198">
        <v>17.84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11.21</v>
      </c>
      <c r="AJ18" s="198">
        <v>0</v>
      </c>
      <c r="AK18" s="198">
        <v>-1</v>
      </c>
      <c r="AL18" s="198">
        <v>0</v>
      </c>
      <c r="AM18" s="198">
        <v>0</v>
      </c>
      <c r="AN18" s="198">
        <v>0</v>
      </c>
      <c r="AO18" s="198">
        <v>17.84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10.4</v>
      </c>
      <c r="AJ19" s="198">
        <v>0</v>
      </c>
      <c r="AK19" s="198">
        <v>-2.86</v>
      </c>
      <c r="AL19" s="198">
        <v>0</v>
      </c>
      <c r="AM19" s="198">
        <v>0</v>
      </c>
      <c r="AN19" s="198">
        <v>0</v>
      </c>
      <c r="AO19" s="198">
        <v>17.84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10.4</v>
      </c>
      <c r="AJ20" s="198">
        <v>0</v>
      </c>
      <c r="AK20" s="198">
        <v>0.04</v>
      </c>
      <c r="AL20" s="198">
        <v>0</v>
      </c>
      <c r="AM20" s="198">
        <v>0</v>
      </c>
      <c r="AN20" s="198">
        <v>0</v>
      </c>
      <c r="AO20" s="198">
        <v>17.84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10.4</v>
      </c>
      <c r="AJ21" s="198">
        <v>0</v>
      </c>
      <c r="AK21" s="198">
        <v>-1.9</v>
      </c>
      <c r="AL21" s="198">
        <v>0</v>
      </c>
      <c r="AM21" s="198">
        <v>0</v>
      </c>
      <c r="AN21" s="198">
        <v>0</v>
      </c>
      <c r="AO21" s="198">
        <v>17.84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10.4</v>
      </c>
      <c r="AJ22" s="198">
        <v>0</v>
      </c>
      <c r="AK22" s="198">
        <v>-1.9</v>
      </c>
      <c r="AL22" s="198">
        <v>0</v>
      </c>
      <c r="AM22" s="198">
        <v>0</v>
      </c>
      <c r="AN22" s="198">
        <v>0</v>
      </c>
      <c r="AO22" s="198">
        <v>17.84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10.4</v>
      </c>
      <c r="AJ23" s="198">
        <v>0</v>
      </c>
      <c r="AK23" s="198">
        <v>-1.9</v>
      </c>
      <c r="AL23" s="198">
        <v>0</v>
      </c>
      <c r="AM23" s="198">
        <v>0</v>
      </c>
      <c r="AN23" s="198">
        <v>0</v>
      </c>
      <c r="AO23" s="198">
        <v>17.84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10.4</v>
      </c>
      <c r="AJ24" s="198">
        <v>0</v>
      </c>
      <c r="AK24" s="198">
        <v>-2.86</v>
      </c>
      <c r="AL24" s="198">
        <v>0</v>
      </c>
      <c r="AM24" s="198">
        <v>0</v>
      </c>
      <c r="AN24" s="198">
        <v>0</v>
      </c>
      <c r="AO24" s="198">
        <v>17.84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10.4</v>
      </c>
      <c r="AJ25" s="198">
        <v>0</v>
      </c>
      <c r="AK25" s="198">
        <v>-2.86</v>
      </c>
      <c r="AL25" s="198">
        <v>0</v>
      </c>
      <c r="AM25" s="198">
        <v>0</v>
      </c>
      <c r="AN25" s="198">
        <v>0</v>
      </c>
      <c r="AO25" s="198">
        <v>17.84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9.94</v>
      </c>
      <c r="AJ26" s="198">
        <v>0</v>
      </c>
      <c r="AK26" s="198">
        <v>-2.86</v>
      </c>
      <c r="AL26" s="198">
        <v>0</v>
      </c>
      <c r="AM26" s="198">
        <v>0</v>
      </c>
      <c r="AN26" s="198">
        <v>0</v>
      </c>
      <c r="AO26" s="198">
        <v>17.84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9.94</v>
      </c>
      <c r="AJ27" s="198">
        <v>0</v>
      </c>
      <c r="AK27" s="198">
        <v>-2.86</v>
      </c>
      <c r="AL27" s="198">
        <v>0</v>
      </c>
      <c r="AM27" s="198">
        <v>0</v>
      </c>
      <c r="AN27" s="198">
        <v>0</v>
      </c>
      <c r="AO27" s="198">
        <v>17.84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9.94</v>
      </c>
      <c r="AJ28" s="198">
        <v>0</v>
      </c>
      <c r="AK28" s="198">
        <v>-2.86</v>
      </c>
      <c r="AL28" s="198">
        <v>0</v>
      </c>
      <c r="AM28" s="198">
        <v>0</v>
      </c>
      <c r="AN28" s="198">
        <v>0</v>
      </c>
      <c r="AO28" s="198">
        <v>17.84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9.94</v>
      </c>
      <c r="AJ29" s="198">
        <v>0</v>
      </c>
      <c r="AK29" s="198">
        <v>-2.86</v>
      </c>
      <c r="AL29" s="198">
        <v>0</v>
      </c>
      <c r="AM29" s="198">
        <v>0</v>
      </c>
      <c r="AN29" s="198">
        <v>0</v>
      </c>
      <c r="AO29" s="198">
        <v>17.84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9.94</v>
      </c>
      <c r="AJ30" s="198">
        <v>0</v>
      </c>
      <c r="AK30" s="198">
        <v>-3</v>
      </c>
      <c r="AL30" s="198">
        <v>0</v>
      </c>
      <c r="AM30" s="198">
        <v>0</v>
      </c>
      <c r="AN30" s="198">
        <v>0</v>
      </c>
      <c r="AO30" s="198">
        <v>17.84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9.94</v>
      </c>
      <c r="AJ31" s="198">
        <v>0</v>
      </c>
      <c r="AK31" s="198">
        <v>-2.86</v>
      </c>
      <c r="AL31" s="198">
        <v>0</v>
      </c>
      <c r="AM31" s="198">
        <v>0</v>
      </c>
      <c r="AN31" s="198">
        <v>0</v>
      </c>
      <c r="AO31" s="198">
        <v>17.84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9.94</v>
      </c>
      <c r="AJ32" s="198">
        <v>0</v>
      </c>
      <c r="AK32" s="198">
        <v>-2.86</v>
      </c>
      <c r="AL32" s="198">
        <v>0</v>
      </c>
      <c r="AM32" s="198">
        <v>0</v>
      </c>
      <c r="AN32" s="198">
        <v>0</v>
      </c>
      <c r="AO32" s="198">
        <v>17.84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9.94</v>
      </c>
      <c r="AJ33" s="198">
        <v>0</v>
      </c>
      <c r="AK33" s="198">
        <v>-2.86</v>
      </c>
      <c r="AL33" s="198">
        <v>0</v>
      </c>
      <c r="AM33" s="198">
        <v>0</v>
      </c>
      <c r="AN33" s="198">
        <v>0</v>
      </c>
      <c r="AO33" s="198">
        <v>17.84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9.94</v>
      </c>
      <c r="AJ34" s="198">
        <v>0</v>
      </c>
      <c r="AK34" s="198">
        <v>-2.86</v>
      </c>
      <c r="AL34" s="198">
        <v>0</v>
      </c>
      <c r="AM34" s="198">
        <v>0</v>
      </c>
      <c r="AN34" s="198">
        <v>0</v>
      </c>
      <c r="AO34" s="198">
        <v>17.84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9.7100000000000009</v>
      </c>
      <c r="AJ35" s="198">
        <v>0</v>
      </c>
      <c r="AK35" s="198">
        <v>-3</v>
      </c>
      <c r="AL35" s="198">
        <v>0</v>
      </c>
      <c r="AM35" s="198">
        <v>0</v>
      </c>
      <c r="AN35" s="198">
        <v>0</v>
      </c>
      <c r="AO35" s="198">
        <v>17.84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9.7100000000000009</v>
      </c>
      <c r="AJ36" s="198">
        <v>0</v>
      </c>
      <c r="AK36" s="198">
        <v>-3</v>
      </c>
      <c r="AL36" s="198">
        <v>0</v>
      </c>
      <c r="AM36" s="198">
        <v>0</v>
      </c>
      <c r="AN36" s="198">
        <v>0</v>
      </c>
      <c r="AO36" s="198">
        <v>17.84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9.7100000000000009</v>
      </c>
      <c r="AJ37" s="198">
        <v>0</v>
      </c>
      <c r="AK37" s="198">
        <v>-2.86</v>
      </c>
      <c r="AL37" s="198">
        <v>0</v>
      </c>
      <c r="AM37" s="198">
        <v>0</v>
      </c>
      <c r="AN37" s="198">
        <v>0</v>
      </c>
      <c r="AO37" s="198">
        <v>17.84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9.7100000000000009</v>
      </c>
      <c r="AJ38" s="198">
        <v>0</v>
      </c>
      <c r="AK38" s="198">
        <v>-2.86</v>
      </c>
      <c r="AL38" s="198">
        <v>0</v>
      </c>
      <c r="AM38" s="198">
        <v>0</v>
      </c>
      <c r="AN38" s="198">
        <v>0</v>
      </c>
      <c r="AO38" s="198">
        <v>17.84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10.63</v>
      </c>
      <c r="AJ39" s="198">
        <v>0</v>
      </c>
      <c r="AK39" s="198">
        <v>-2.86</v>
      </c>
      <c r="AL39" s="198">
        <v>0</v>
      </c>
      <c r="AM39" s="198">
        <v>0</v>
      </c>
      <c r="AN39" s="198">
        <v>0</v>
      </c>
      <c r="AO39" s="198">
        <v>17.84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10.63</v>
      </c>
      <c r="AJ40" s="198">
        <v>0</v>
      </c>
      <c r="AK40" s="198">
        <v>-2.86</v>
      </c>
      <c r="AL40" s="198">
        <v>0</v>
      </c>
      <c r="AM40" s="198">
        <v>0</v>
      </c>
      <c r="AN40" s="198">
        <v>0</v>
      </c>
      <c r="AO40" s="198">
        <v>17.84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10.63</v>
      </c>
      <c r="AJ41" s="198">
        <v>0</v>
      </c>
      <c r="AK41" s="198">
        <v>-2.86</v>
      </c>
      <c r="AL41" s="198">
        <v>0</v>
      </c>
      <c r="AM41" s="198">
        <v>0</v>
      </c>
      <c r="AN41" s="198">
        <v>0</v>
      </c>
      <c r="AO41" s="198">
        <v>17.84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10.91</v>
      </c>
      <c r="AJ42" s="198">
        <v>0</v>
      </c>
      <c r="AK42" s="198">
        <v>-2.86</v>
      </c>
      <c r="AL42" s="198">
        <v>0</v>
      </c>
      <c r="AM42" s="198">
        <v>0</v>
      </c>
      <c r="AN42" s="198">
        <v>0</v>
      </c>
      <c r="AO42" s="198">
        <v>17.84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10.91</v>
      </c>
      <c r="AJ43" s="198">
        <v>0</v>
      </c>
      <c r="AK43" s="198">
        <v>-2.73</v>
      </c>
      <c r="AL43" s="198">
        <v>0</v>
      </c>
      <c r="AM43" s="198">
        <v>0</v>
      </c>
      <c r="AN43" s="198">
        <v>0</v>
      </c>
      <c r="AO43" s="198">
        <v>17.84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11.21</v>
      </c>
      <c r="AJ44" s="198">
        <v>0</v>
      </c>
      <c r="AK44" s="198">
        <v>-2.73</v>
      </c>
      <c r="AL44" s="198">
        <v>0</v>
      </c>
      <c r="AM44" s="198">
        <v>0</v>
      </c>
      <c r="AN44" s="198">
        <v>0</v>
      </c>
      <c r="AO44" s="198">
        <v>17.84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11.21</v>
      </c>
      <c r="AJ45" s="198">
        <v>0</v>
      </c>
      <c r="AK45" s="198">
        <v>-2.73</v>
      </c>
      <c r="AL45" s="198">
        <v>0</v>
      </c>
      <c r="AM45" s="198">
        <v>0</v>
      </c>
      <c r="AN45" s="198">
        <v>0</v>
      </c>
      <c r="AO45" s="198">
        <v>17.84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11.2</v>
      </c>
      <c r="AJ46" s="198">
        <v>0</v>
      </c>
      <c r="AK46" s="198">
        <v>-2.73</v>
      </c>
      <c r="AL46" s="198">
        <v>0</v>
      </c>
      <c r="AM46" s="198">
        <v>0</v>
      </c>
      <c r="AN46" s="198">
        <v>0</v>
      </c>
      <c r="AO46" s="198">
        <v>17.84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11.21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17.84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11.21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17.84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11.21</v>
      </c>
      <c r="AJ49" s="198">
        <v>0</v>
      </c>
      <c r="AK49" s="198">
        <v>-3</v>
      </c>
      <c r="AL49" s="198">
        <v>0</v>
      </c>
      <c r="AM49" s="198">
        <v>0</v>
      </c>
      <c r="AN49" s="198">
        <v>0</v>
      </c>
      <c r="AO49" s="198">
        <v>17.84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11.21</v>
      </c>
      <c r="AJ50" s="198">
        <v>0</v>
      </c>
      <c r="AK50" s="198">
        <v>-3</v>
      </c>
      <c r="AL50" s="198">
        <v>0</v>
      </c>
      <c r="AM50" s="198">
        <v>0</v>
      </c>
      <c r="AN50" s="198">
        <v>0</v>
      </c>
      <c r="AO50" s="198">
        <v>17.84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11.21</v>
      </c>
      <c r="AJ51" s="198">
        <v>0</v>
      </c>
      <c r="AK51" s="198">
        <v>-3</v>
      </c>
      <c r="AL51" s="198">
        <v>0</v>
      </c>
      <c r="AM51" s="198">
        <v>0</v>
      </c>
      <c r="AN51" s="198">
        <v>0</v>
      </c>
      <c r="AO51" s="198">
        <v>17.11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11.21</v>
      </c>
      <c r="AJ52" s="198">
        <v>0</v>
      </c>
      <c r="AK52" s="198">
        <v>-3</v>
      </c>
      <c r="AL52" s="198">
        <v>0</v>
      </c>
      <c r="AM52" s="198">
        <v>0</v>
      </c>
      <c r="AN52" s="198">
        <v>0</v>
      </c>
      <c r="AO52" s="198">
        <v>17.11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11.21</v>
      </c>
      <c r="AJ53" s="198">
        <v>0</v>
      </c>
      <c r="AK53" s="198">
        <v>-3</v>
      </c>
      <c r="AL53" s="198">
        <v>0</v>
      </c>
      <c r="AM53" s="198">
        <v>0</v>
      </c>
      <c r="AN53" s="198">
        <v>0</v>
      </c>
      <c r="AO53" s="198">
        <v>17.11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11.21</v>
      </c>
      <c r="AJ54" s="198">
        <v>0</v>
      </c>
      <c r="AK54" s="198">
        <v>-3</v>
      </c>
      <c r="AL54" s="198">
        <v>0</v>
      </c>
      <c r="AM54" s="198">
        <v>0</v>
      </c>
      <c r="AN54" s="198">
        <v>0</v>
      </c>
      <c r="AO54" s="198">
        <v>17.11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11.21</v>
      </c>
      <c r="AJ55" s="198">
        <v>0</v>
      </c>
      <c r="AK55" s="198">
        <v>-3</v>
      </c>
      <c r="AL55" s="198">
        <v>0</v>
      </c>
      <c r="AM55" s="198">
        <v>0</v>
      </c>
      <c r="AN55" s="198">
        <v>0</v>
      </c>
      <c r="AO55" s="198">
        <v>17.11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11.21</v>
      </c>
      <c r="AJ56" s="198">
        <v>0</v>
      </c>
      <c r="AK56" s="198">
        <v>-3</v>
      </c>
      <c r="AL56" s="198">
        <v>0</v>
      </c>
      <c r="AM56" s="198">
        <v>0</v>
      </c>
      <c r="AN56" s="198">
        <v>0</v>
      </c>
      <c r="AO56" s="198">
        <v>17.11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11.21</v>
      </c>
      <c r="AJ57" s="198">
        <v>0</v>
      </c>
      <c r="AK57" s="198">
        <v>-2.4500000000000002</v>
      </c>
      <c r="AL57" s="198">
        <v>0</v>
      </c>
      <c r="AM57" s="198">
        <v>0</v>
      </c>
      <c r="AN57" s="198">
        <v>0</v>
      </c>
      <c r="AO57" s="198">
        <v>17.11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11.21</v>
      </c>
      <c r="AJ58" s="198">
        <v>0</v>
      </c>
      <c r="AK58" s="198">
        <v>-2.4500000000000002</v>
      </c>
      <c r="AL58" s="198">
        <v>0</v>
      </c>
      <c r="AM58" s="198">
        <v>0</v>
      </c>
      <c r="AN58" s="198">
        <v>0</v>
      </c>
      <c r="AO58" s="198">
        <v>17.11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11.21</v>
      </c>
      <c r="AJ59" s="198">
        <v>0</v>
      </c>
      <c r="AK59" s="198">
        <v>-2.4500000000000002</v>
      </c>
      <c r="AL59" s="198">
        <v>0</v>
      </c>
      <c r="AM59" s="198">
        <v>0</v>
      </c>
      <c r="AN59" s="198">
        <v>0</v>
      </c>
      <c r="AO59" s="198">
        <v>17.11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11.21</v>
      </c>
      <c r="AJ60" s="198">
        <v>0</v>
      </c>
      <c r="AK60" s="198">
        <v>-2.4500000000000002</v>
      </c>
      <c r="AL60" s="198">
        <v>0</v>
      </c>
      <c r="AM60" s="198">
        <v>0</v>
      </c>
      <c r="AN60" s="198">
        <v>0</v>
      </c>
      <c r="AO60" s="198">
        <v>17.11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11.21</v>
      </c>
      <c r="AJ61" s="198">
        <v>0</v>
      </c>
      <c r="AK61" s="198">
        <v>-2.4500000000000002</v>
      </c>
      <c r="AL61" s="198">
        <v>0</v>
      </c>
      <c r="AM61" s="198">
        <v>0</v>
      </c>
      <c r="AN61" s="198">
        <v>0</v>
      </c>
      <c r="AO61" s="198">
        <v>17.11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11.21</v>
      </c>
      <c r="AJ62" s="198">
        <v>0</v>
      </c>
      <c r="AK62" s="198">
        <v>-2.4500000000000002</v>
      </c>
      <c r="AL62" s="198">
        <v>0</v>
      </c>
      <c r="AM62" s="198">
        <v>0</v>
      </c>
      <c r="AN62" s="198">
        <v>0</v>
      </c>
      <c r="AO62" s="198">
        <v>17.11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11.21</v>
      </c>
      <c r="AJ63" s="198">
        <v>0</v>
      </c>
      <c r="AK63" s="198">
        <v>-2.4500000000000002</v>
      </c>
      <c r="AL63" s="198">
        <v>0</v>
      </c>
      <c r="AM63" s="198">
        <v>0</v>
      </c>
      <c r="AN63" s="198">
        <v>0</v>
      </c>
      <c r="AO63" s="198">
        <v>17.11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11.21</v>
      </c>
      <c r="AJ64" s="198">
        <v>0</v>
      </c>
      <c r="AK64" s="198">
        <v>-2.4500000000000002</v>
      </c>
      <c r="AL64" s="198">
        <v>0</v>
      </c>
      <c r="AM64" s="198">
        <v>0</v>
      </c>
      <c r="AN64" s="198">
        <v>0</v>
      </c>
      <c r="AO64" s="198">
        <v>17.11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11.21</v>
      </c>
      <c r="AJ65" s="198">
        <v>0</v>
      </c>
      <c r="AK65" s="198">
        <v>-2.4500000000000002</v>
      </c>
      <c r="AL65" s="198">
        <v>0</v>
      </c>
      <c r="AM65" s="198">
        <v>0</v>
      </c>
      <c r="AN65" s="198">
        <v>0</v>
      </c>
      <c r="AO65" s="198">
        <v>17.11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11.21</v>
      </c>
      <c r="AJ66" s="198">
        <v>0</v>
      </c>
      <c r="AK66" s="198">
        <v>-2.4500000000000002</v>
      </c>
      <c r="AL66" s="198">
        <v>0</v>
      </c>
      <c r="AM66" s="198">
        <v>0</v>
      </c>
      <c r="AN66" s="198">
        <v>0</v>
      </c>
      <c r="AO66" s="198">
        <v>17.11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11.21</v>
      </c>
      <c r="AJ67" s="198">
        <v>0</v>
      </c>
      <c r="AK67" s="198">
        <v>-2.4500000000000002</v>
      </c>
      <c r="AL67" s="198">
        <v>0</v>
      </c>
      <c r="AM67" s="198">
        <v>0</v>
      </c>
      <c r="AN67" s="198">
        <v>0</v>
      </c>
      <c r="AO67" s="198">
        <v>17.11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11.21</v>
      </c>
      <c r="AJ68" s="198">
        <v>0</v>
      </c>
      <c r="AK68" s="198">
        <v>-2.4500000000000002</v>
      </c>
      <c r="AL68" s="198">
        <v>0</v>
      </c>
      <c r="AM68" s="198">
        <v>0</v>
      </c>
      <c r="AN68" s="198">
        <v>0</v>
      </c>
      <c r="AO68" s="198">
        <v>17.11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11.21</v>
      </c>
      <c r="AJ69" s="198">
        <v>0</v>
      </c>
      <c r="AK69" s="198">
        <v>-2.4500000000000002</v>
      </c>
      <c r="AL69" s="198">
        <v>0</v>
      </c>
      <c r="AM69" s="198">
        <v>0</v>
      </c>
      <c r="AN69" s="198">
        <v>0</v>
      </c>
      <c r="AO69" s="198">
        <v>17.11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11.21</v>
      </c>
      <c r="AJ70" s="198">
        <v>0</v>
      </c>
      <c r="AK70" s="198">
        <v>-2.4500000000000002</v>
      </c>
      <c r="AL70" s="198">
        <v>0</v>
      </c>
      <c r="AM70" s="198">
        <v>0</v>
      </c>
      <c r="AN70" s="198">
        <v>0</v>
      </c>
      <c r="AO70" s="198">
        <v>17.11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11.21</v>
      </c>
      <c r="AJ71" s="198">
        <v>0</v>
      </c>
      <c r="AK71" s="198">
        <v>-2.59</v>
      </c>
      <c r="AL71" s="198">
        <v>0</v>
      </c>
      <c r="AM71" s="198">
        <v>0</v>
      </c>
      <c r="AN71" s="198">
        <v>0</v>
      </c>
      <c r="AO71" s="198">
        <v>17.11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11.21</v>
      </c>
      <c r="AJ72" s="198">
        <v>0</v>
      </c>
      <c r="AK72" s="198">
        <v>-2.59</v>
      </c>
      <c r="AL72" s="198">
        <v>0</v>
      </c>
      <c r="AM72" s="198">
        <v>0</v>
      </c>
      <c r="AN72" s="198">
        <v>0</v>
      </c>
      <c r="AO72" s="198">
        <v>17.11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11.21</v>
      </c>
      <c r="AJ73" s="198">
        <v>0</v>
      </c>
      <c r="AK73" s="198">
        <v>-2.59</v>
      </c>
      <c r="AL73" s="198">
        <v>0</v>
      </c>
      <c r="AM73" s="198">
        <v>0</v>
      </c>
      <c r="AN73" s="198">
        <v>0</v>
      </c>
      <c r="AO73" s="198">
        <v>17.11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11.21</v>
      </c>
      <c r="AJ74" s="198">
        <v>0</v>
      </c>
      <c r="AK74" s="198">
        <v>-2.59</v>
      </c>
      <c r="AL74" s="198">
        <v>0</v>
      </c>
      <c r="AM74" s="198">
        <v>0</v>
      </c>
      <c r="AN74" s="198">
        <v>0</v>
      </c>
      <c r="AO74" s="198">
        <v>17.11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11.21</v>
      </c>
      <c r="AJ75" s="198">
        <v>0</v>
      </c>
      <c r="AK75" s="198">
        <v>-2.59</v>
      </c>
      <c r="AL75" s="198">
        <v>0</v>
      </c>
      <c r="AM75" s="198">
        <v>0</v>
      </c>
      <c r="AN75" s="198">
        <v>0</v>
      </c>
      <c r="AO75" s="198">
        <v>17.84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11.21</v>
      </c>
      <c r="AJ76" s="198">
        <v>0</v>
      </c>
      <c r="AK76" s="198">
        <v>-2.59</v>
      </c>
      <c r="AL76" s="198">
        <v>0</v>
      </c>
      <c r="AM76" s="198">
        <v>0</v>
      </c>
      <c r="AN76" s="198">
        <v>0</v>
      </c>
      <c r="AO76" s="198">
        <v>17.84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11.21</v>
      </c>
      <c r="AJ77" s="198">
        <v>0</v>
      </c>
      <c r="AK77" s="198">
        <v>-2.59</v>
      </c>
      <c r="AL77" s="198">
        <v>0</v>
      </c>
      <c r="AM77" s="198">
        <v>0</v>
      </c>
      <c r="AN77" s="198">
        <v>0</v>
      </c>
      <c r="AO77" s="198">
        <v>17.84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11.21</v>
      </c>
      <c r="AJ78" s="198">
        <v>0</v>
      </c>
      <c r="AK78" s="198">
        <v>-2.59</v>
      </c>
      <c r="AL78" s="198">
        <v>0</v>
      </c>
      <c r="AM78" s="198">
        <v>0</v>
      </c>
      <c r="AN78" s="198">
        <v>0</v>
      </c>
      <c r="AO78" s="198">
        <v>17.84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11.21</v>
      </c>
      <c r="AJ79" s="198">
        <v>0</v>
      </c>
      <c r="AK79" s="198">
        <v>-2.59</v>
      </c>
      <c r="AL79" s="198">
        <v>0</v>
      </c>
      <c r="AM79" s="198">
        <v>0</v>
      </c>
      <c r="AN79" s="198">
        <v>0</v>
      </c>
      <c r="AO79" s="198">
        <v>17.84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11.21</v>
      </c>
      <c r="AJ80" s="198">
        <v>0</v>
      </c>
      <c r="AK80" s="198">
        <v>-2.59</v>
      </c>
      <c r="AL80" s="198">
        <v>0</v>
      </c>
      <c r="AM80" s="198">
        <v>0</v>
      </c>
      <c r="AN80" s="198">
        <v>0</v>
      </c>
      <c r="AO80" s="198">
        <v>17.84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11.21</v>
      </c>
      <c r="AJ81" s="198">
        <v>0</v>
      </c>
      <c r="AK81" s="198">
        <v>-2.59</v>
      </c>
      <c r="AL81" s="198">
        <v>0</v>
      </c>
      <c r="AM81" s="198">
        <v>0</v>
      </c>
      <c r="AN81" s="198">
        <v>0</v>
      </c>
      <c r="AO81" s="198">
        <v>17.84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11.21</v>
      </c>
      <c r="AJ82" s="198">
        <v>0</v>
      </c>
      <c r="AK82" s="198">
        <v>-2.59</v>
      </c>
      <c r="AL82" s="198">
        <v>0</v>
      </c>
      <c r="AM82" s="198">
        <v>0</v>
      </c>
      <c r="AN82" s="198">
        <v>0</v>
      </c>
      <c r="AO82" s="198">
        <v>17.84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11.21</v>
      </c>
      <c r="AJ83" s="198">
        <v>0</v>
      </c>
      <c r="AK83" s="198">
        <v>-2.73</v>
      </c>
      <c r="AL83" s="198">
        <v>0</v>
      </c>
      <c r="AM83" s="198">
        <v>0</v>
      </c>
      <c r="AN83" s="198">
        <v>0</v>
      </c>
      <c r="AO83" s="198">
        <v>17.84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11.21</v>
      </c>
      <c r="AJ84" s="198">
        <v>0</v>
      </c>
      <c r="AK84" s="198">
        <v>-2.73</v>
      </c>
      <c r="AL84" s="198">
        <v>0</v>
      </c>
      <c r="AM84" s="198">
        <v>0</v>
      </c>
      <c r="AN84" s="198">
        <v>0</v>
      </c>
      <c r="AO84" s="198">
        <v>17.84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11.21</v>
      </c>
      <c r="AJ85" s="198">
        <v>0</v>
      </c>
      <c r="AK85" s="198">
        <v>-2.73</v>
      </c>
      <c r="AL85" s="198">
        <v>0</v>
      </c>
      <c r="AM85" s="198">
        <v>0</v>
      </c>
      <c r="AN85" s="198">
        <v>0</v>
      </c>
      <c r="AO85" s="198">
        <v>17.84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11.21</v>
      </c>
      <c r="AJ86" s="198">
        <v>0</v>
      </c>
      <c r="AK86" s="198">
        <v>-2.73</v>
      </c>
      <c r="AL86" s="198">
        <v>0</v>
      </c>
      <c r="AM86" s="198">
        <v>0</v>
      </c>
      <c r="AN86" s="198">
        <v>0</v>
      </c>
      <c r="AO86" s="198">
        <v>17.84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11.21</v>
      </c>
      <c r="AJ87" s="198">
        <v>0</v>
      </c>
      <c r="AK87" s="198">
        <v>-2.73</v>
      </c>
      <c r="AL87" s="198">
        <v>0</v>
      </c>
      <c r="AM87" s="198">
        <v>0</v>
      </c>
      <c r="AN87" s="198">
        <v>0</v>
      </c>
      <c r="AO87" s="198">
        <v>17.84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11.21</v>
      </c>
      <c r="AJ88" s="198">
        <v>0</v>
      </c>
      <c r="AK88" s="198">
        <v>-2.73</v>
      </c>
      <c r="AL88" s="198">
        <v>0</v>
      </c>
      <c r="AM88" s="198">
        <v>0</v>
      </c>
      <c r="AN88" s="198">
        <v>0</v>
      </c>
      <c r="AO88" s="198">
        <v>17.84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11.21</v>
      </c>
      <c r="AJ89" s="198">
        <v>0</v>
      </c>
      <c r="AK89" s="198">
        <v>-2.73</v>
      </c>
      <c r="AL89" s="198">
        <v>0</v>
      </c>
      <c r="AM89" s="198">
        <v>0</v>
      </c>
      <c r="AN89" s="198">
        <v>0</v>
      </c>
      <c r="AO89" s="198">
        <v>17.84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11.21</v>
      </c>
      <c r="AJ90" s="198">
        <v>0</v>
      </c>
      <c r="AK90" s="198">
        <v>-2.73</v>
      </c>
      <c r="AL90" s="198">
        <v>0</v>
      </c>
      <c r="AM90" s="198">
        <v>0</v>
      </c>
      <c r="AN90" s="198">
        <v>0</v>
      </c>
      <c r="AO90" s="198">
        <v>17.84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11.21</v>
      </c>
      <c r="AJ91" s="198">
        <v>0</v>
      </c>
      <c r="AK91" s="198">
        <v>-2.86</v>
      </c>
      <c r="AL91" s="198">
        <v>0</v>
      </c>
      <c r="AM91" s="198">
        <v>0</v>
      </c>
      <c r="AN91" s="198">
        <v>0</v>
      </c>
      <c r="AO91" s="198">
        <v>17.84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11.21</v>
      </c>
      <c r="AJ92" s="198">
        <v>0</v>
      </c>
      <c r="AK92" s="198">
        <v>-2.86</v>
      </c>
      <c r="AL92" s="198">
        <v>0</v>
      </c>
      <c r="AM92" s="198">
        <v>0</v>
      </c>
      <c r="AN92" s="198">
        <v>0</v>
      </c>
      <c r="AO92" s="198">
        <v>17.84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11.21</v>
      </c>
      <c r="AJ93" s="198">
        <v>0</v>
      </c>
      <c r="AK93" s="198">
        <v>-2.86</v>
      </c>
      <c r="AL93" s="198">
        <v>0</v>
      </c>
      <c r="AM93" s="198">
        <v>0</v>
      </c>
      <c r="AN93" s="198">
        <v>0</v>
      </c>
      <c r="AO93" s="198">
        <v>17.84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11.21</v>
      </c>
      <c r="AJ94" s="198">
        <v>0</v>
      </c>
      <c r="AK94" s="198">
        <v>-2.86</v>
      </c>
      <c r="AL94" s="198">
        <v>0</v>
      </c>
      <c r="AM94" s="198">
        <v>0</v>
      </c>
      <c r="AN94" s="198">
        <v>0</v>
      </c>
      <c r="AO94" s="198">
        <v>17.84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11.21</v>
      </c>
      <c r="AJ95" s="198">
        <v>0</v>
      </c>
      <c r="AK95" s="198">
        <v>-2.86</v>
      </c>
      <c r="AL95" s="198">
        <v>0</v>
      </c>
      <c r="AM95" s="198">
        <v>0</v>
      </c>
      <c r="AN95" s="198">
        <v>0</v>
      </c>
      <c r="AO95" s="198">
        <v>17.84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11.21</v>
      </c>
      <c r="AJ96" s="198">
        <v>0</v>
      </c>
      <c r="AK96" s="198">
        <v>-2.86</v>
      </c>
      <c r="AL96" s="198">
        <v>0</v>
      </c>
      <c r="AM96" s="198">
        <v>0</v>
      </c>
      <c r="AN96" s="198">
        <v>0</v>
      </c>
      <c r="AO96" s="198">
        <v>17.84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11.21</v>
      </c>
      <c r="AJ97" s="198">
        <v>0</v>
      </c>
      <c r="AK97" s="198">
        <v>-2.86</v>
      </c>
      <c r="AL97" s="198">
        <v>0</v>
      </c>
      <c r="AM97" s="198">
        <v>0</v>
      </c>
      <c r="AN97" s="198">
        <v>0</v>
      </c>
      <c r="AO97" s="198">
        <v>17.84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11.21</v>
      </c>
      <c r="AJ98" s="198">
        <v>0</v>
      </c>
      <c r="AK98" s="198">
        <v>-1.9</v>
      </c>
      <c r="AL98" s="198">
        <v>0</v>
      </c>
      <c r="AM98" s="198">
        <v>0</v>
      </c>
      <c r="AN98" s="198">
        <v>0</v>
      </c>
      <c r="AO98" s="198">
        <v>17.84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0.25085000000000035</v>
      </c>
      <c r="AJ99">
        <f t="shared" si="0"/>
        <v>0</v>
      </c>
      <c r="AK99">
        <f t="shared" si="0"/>
        <v>-5.8944999999999977E-2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0.42377999999999921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2.63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46.8</v>
      </c>
      <c r="AJ3" s="198">
        <v>0</v>
      </c>
      <c r="AK3" s="198">
        <v>3.47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2.63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46.8</v>
      </c>
      <c r="AJ4" s="198">
        <v>0</v>
      </c>
      <c r="AK4" s="198">
        <v>3.47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2.63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46.8</v>
      </c>
      <c r="AJ5" s="198">
        <v>0</v>
      </c>
      <c r="AK5" s="198">
        <v>3.47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40.42</v>
      </c>
      <c r="AJ6" s="198">
        <v>0</v>
      </c>
      <c r="AK6" s="198">
        <v>3.47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40.42</v>
      </c>
      <c r="AJ7" s="198">
        <v>0</v>
      </c>
      <c r="AK7" s="198">
        <v>3.04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38.31</v>
      </c>
      <c r="AJ8" s="198">
        <v>0</v>
      </c>
      <c r="AK8" s="198">
        <v>3.04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38.31</v>
      </c>
      <c r="AJ9" s="198">
        <v>0</v>
      </c>
      <c r="AK9" s="198">
        <v>3.04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38.31</v>
      </c>
      <c r="AJ10" s="198">
        <v>0</v>
      </c>
      <c r="AK10" s="198">
        <v>3.04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38.31</v>
      </c>
      <c r="AJ11" s="198">
        <v>0</v>
      </c>
      <c r="AK11" s="198">
        <v>3.04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38.31</v>
      </c>
      <c r="AJ12" s="198">
        <v>0</v>
      </c>
      <c r="AK12" s="198">
        <v>3.04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38.31</v>
      </c>
      <c r="AJ13" s="198">
        <v>0</v>
      </c>
      <c r="AK13" s="198">
        <v>3.04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38.31</v>
      </c>
      <c r="AJ14" s="198">
        <v>0</v>
      </c>
      <c r="AK14" s="198">
        <v>3.04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38.31</v>
      </c>
      <c r="AJ15" s="198">
        <v>0</v>
      </c>
      <c r="AK15" s="198">
        <v>3.04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38.31</v>
      </c>
      <c r="AJ16" s="198">
        <v>0</v>
      </c>
      <c r="AK16" s="198">
        <v>3.04</v>
      </c>
      <c r="AL16" s="198">
        <v>0</v>
      </c>
      <c r="AM16" s="198">
        <v>0</v>
      </c>
      <c r="AN16" s="198">
        <v>0</v>
      </c>
      <c r="AO16" s="198">
        <v>95.06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38.31</v>
      </c>
      <c r="AJ17" s="198">
        <v>0</v>
      </c>
      <c r="AK17" s="198">
        <v>3.04</v>
      </c>
      <c r="AL17" s="198">
        <v>0</v>
      </c>
      <c r="AM17" s="198">
        <v>0</v>
      </c>
      <c r="AN17" s="198">
        <v>0</v>
      </c>
      <c r="AO17" s="198">
        <v>95.06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56.06</v>
      </c>
      <c r="AJ18" s="198">
        <v>0</v>
      </c>
      <c r="AK18" s="198">
        <v>3.04</v>
      </c>
      <c r="AL18" s="198">
        <v>0</v>
      </c>
      <c r="AM18" s="198">
        <v>0</v>
      </c>
      <c r="AN18" s="198">
        <v>0</v>
      </c>
      <c r="AO18" s="198">
        <v>95.06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52.01</v>
      </c>
      <c r="AJ19" s="198">
        <v>0</v>
      </c>
      <c r="AK19" s="198">
        <v>3.47</v>
      </c>
      <c r="AL19" s="198">
        <v>0</v>
      </c>
      <c r="AM19" s="198">
        <v>0</v>
      </c>
      <c r="AN19" s="198">
        <v>0</v>
      </c>
      <c r="AO19" s="198">
        <v>95.06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52.01</v>
      </c>
      <c r="AJ20" s="198">
        <v>0</v>
      </c>
      <c r="AK20" s="198">
        <v>3.21</v>
      </c>
      <c r="AL20" s="198">
        <v>0</v>
      </c>
      <c r="AM20" s="198">
        <v>0</v>
      </c>
      <c r="AN20" s="198">
        <v>0</v>
      </c>
      <c r="AO20" s="198">
        <v>95.06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52.01</v>
      </c>
      <c r="AJ21" s="198">
        <v>0</v>
      </c>
      <c r="AK21" s="198">
        <v>3.39</v>
      </c>
      <c r="AL21" s="198">
        <v>0</v>
      </c>
      <c r="AM21" s="198">
        <v>0</v>
      </c>
      <c r="AN21" s="198">
        <v>0</v>
      </c>
      <c r="AO21" s="198">
        <v>95.06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52.01</v>
      </c>
      <c r="AJ22" s="198">
        <v>0</v>
      </c>
      <c r="AK22" s="198">
        <v>3.39</v>
      </c>
      <c r="AL22" s="198">
        <v>0</v>
      </c>
      <c r="AM22" s="198">
        <v>0</v>
      </c>
      <c r="AN22" s="198">
        <v>0</v>
      </c>
      <c r="AO22" s="198">
        <v>95.06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52.01</v>
      </c>
      <c r="AJ23" s="198">
        <v>0</v>
      </c>
      <c r="AK23" s="198">
        <v>3.39</v>
      </c>
      <c r="AL23" s="198">
        <v>0</v>
      </c>
      <c r="AM23" s="198">
        <v>0</v>
      </c>
      <c r="AN23" s="198">
        <v>0</v>
      </c>
      <c r="AO23" s="198">
        <v>95.06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52.01</v>
      </c>
      <c r="AJ24" s="198">
        <v>0</v>
      </c>
      <c r="AK24" s="198">
        <v>3.47</v>
      </c>
      <c r="AL24" s="198">
        <v>0</v>
      </c>
      <c r="AM24" s="198">
        <v>0</v>
      </c>
      <c r="AN24" s="198">
        <v>0</v>
      </c>
      <c r="AO24" s="198">
        <v>95.06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52.01</v>
      </c>
      <c r="AJ25" s="198">
        <v>0</v>
      </c>
      <c r="AK25" s="198">
        <v>3.47</v>
      </c>
      <c r="AL25" s="198">
        <v>0</v>
      </c>
      <c r="AM25" s="198">
        <v>0</v>
      </c>
      <c r="AN25" s="198">
        <v>0</v>
      </c>
      <c r="AO25" s="198">
        <v>95.06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49.7</v>
      </c>
      <c r="AJ26" s="198">
        <v>0</v>
      </c>
      <c r="AK26" s="198">
        <v>3.47</v>
      </c>
      <c r="AL26" s="198">
        <v>0</v>
      </c>
      <c r="AM26" s="198">
        <v>0</v>
      </c>
      <c r="AN26" s="198">
        <v>0</v>
      </c>
      <c r="AO26" s="198">
        <v>95.06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49.7</v>
      </c>
      <c r="AJ27" s="198">
        <v>0</v>
      </c>
      <c r="AK27" s="198">
        <v>3.47</v>
      </c>
      <c r="AL27" s="198">
        <v>0</v>
      </c>
      <c r="AM27" s="198">
        <v>0</v>
      </c>
      <c r="AN27" s="198">
        <v>0</v>
      </c>
      <c r="AO27" s="198">
        <v>95.06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49.7</v>
      </c>
      <c r="AJ28" s="198">
        <v>0</v>
      </c>
      <c r="AK28" s="198">
        <v>3.47</v>
      </c>
      <c r="AL28" s="198">
        <v>0</v>
      </c>
      <c r="AM28" s="198">
        <v>0</v>
      </c>
      <c r="AN28" s="198">
        <v>0</v>
      </c>
      <c r="AO28" s="198">
        <v>95.06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49.7</v>
      </c>
      <c r="AJ29" s="198">
        <v>0</v>
      </c>
      <c r="AK29" s="198">
        <v>3.47</v>
      </c>
      <c r="AL29" s="198">
        <v>0</v>
      </c>
      <c r="AM29" s="198">
        <v>0</v>
      </c>
      <c r="AN29" s="198">
        <v>0</v>
      </c>
      <c r="AO29" s="198">
        <v>95.06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49.7</v>
      </c>
      <c r="AJ30" s="198">
        <v>0</v>
      </c>
      <c r="AK30" s="198">
        <v>3.04</v>
      </c>
      <c r="AL30" s="198">
        <v>0</v>
      </c>
      <c r="AM30" s="198">
        <v>0</v>
      </c>
      <c r="AN30" s="198">
        <v>0</v>
      </c>
      <c r="AO30" s="198">
        <v>95.06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49.7</v>
      </c>
      <c r="AJ31" s="198">
        <v>0</v>
      </c>
      <c r="AK31" s="198">
        <v>3.47</v>
      </c>
      <c r="AL31" s="198">
        <v>0</v>
      </c>
      <c r="AM31" s="198">
        <v>0</v>
      </c>
      <c r="AN31" s="198">
        <v>0</v>
      </c>
      <c r="AO31" s="198">
        <v>95.06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49.7</v>
      </c>
      <c r="AJ32" s="198">
        <v>0</v>
      </c>
      <c r="AK32" s="198">
        <v>3.47</v>
      </c>
      <c r="AL32" s="198">
        <v>0</v>
      </c>
      <c r="AM32" s="198">
        <v>0</v>
      </c>
      <c r="AN32" s="198">
        <v>0</v>
      </c>
      <c r="AO32" s="198">
        <v>95.06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49.7</v>
      </c>
      <c r="AJ33" s="198">
        <v>0</v>
      </c>
      <c r="AK33" s="198">
        <v>3.47</v>
      </c>
      <c r="AL33" s="198">
        <v>0</v>
      </c>
      <c r="AM33" s="198">
        <v>0</v>
      </c>
      <c r="AN33" s="198">
        <v>0</v>
      </c>
      <c r="AO33" s="198">
        <v>95.06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49.7</v>
      </c>
      <c r="AJ34" s="198">
        <v>0</v>
      </c>
      <c r="AK34" s="198">
        <v>3.47</v>
      </c>
      <c r="AL34" s="198">
        <v>0</v>
      </c>
      <c r="AM34" s="198">
        <v>0</v>
      </c>
      <c r="AN34" s="198">
        <v>0</v>
      </c>
      <c r="AO34" s="198">
        <v>95.06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48.54</v>
      </c>
      <c r="AJ35" s="198">
        <v>0</v>
      </c>
      <c r="AK35" s="198">
        <v>3.04</v>
      </c>
      <c r="AL35" s="198">
        <v>0</v>
      </c>
      <c r="AM35" s="198">
        <v>0</v>
      </c>
      <c r="AN35" s="198">
        <v>0</v>
      </c>
      <c r="AO35" s="198">
        <v>95.06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48.54</v>
      </c>
      <c r="AJ36" s="198">
        <v>0</v>
      </c>
      <c r="AK36" s="198">
        <v>3.04</v>
      </c>
      <c r="AL36" s="198">
        <v>0</v>
      </c>
      <c r="AM36" s="198">
        <v>0</v>
      </c>
      <c r="AN36" s="198">
        <v>0</v>
      </c>
      <c r="AO36" s="198">
        <v>95.06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48.54</v>
      </c>
      <c r="AJ37" s="198">
        <v>0</v>
      </c>
      <c r="AK37" s="198">
        <v>3.47</v>
      </c>
      <c r="AL37" s="198">
        <v>0</v>
      </c>
      <c r="AM37" s="198">
        <v>0</v>
      </c>
      <c r="AN37" s="198">
        <v>0</v>
      </c>
      <c r="AO37" s="198">
        <v>95.06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48.54</v>
      </c>
      <c r="AJ38" s="198">
        <v>0</v>
      </c>
      <c r="AK38" s="198">
        <v>3.47</v>
      </c>
      <c r="AL38" s="198">
        <v>0</v>
      </c>
      <c r="AM38" s="198">
        <v>0</v>
      </c>
      <c r="AN38" s="198">
        <v>0</v>
      </c>
      <c r="AO38" s="198">
        <v>95.06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53.17</v>
      </c>
      <c r="AJ39" s="198">
        <v>0</v>
      </c>
      <c r="AK39" s="198">
        <v>3.47</v>
      </c>
      <c r="AL39" s="198">
        <v>0</v>
      </c>
      <c r="AM39" s="198">
        <v>0</v>
      </c>
      <c r="AN39" s="198">
        <v>0</v>
      </c>
      <c r="AO39" s="198">
        <v>95.06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53.17</v>
      </c>
      <c r="AJ40" s="198">
        <v>0</v>
      </c>
      <c r="AK40" s="198">
        <v>3.47</v>
      </c>
      <c r="AL40" s="198">
        <v>0</v>
      </c>
      <c r="AM40" s="198">
        <v>0</v>
      </c>
      <c r="AN40" s="198">
        <v>0</v>
      </c>
      <c r="AO40" s="198">
        <v>95.06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53.17</v>
      </c>
      <c r="AJ41" s="198">
        <v>0</v>
      </c>
      <c r="AK41" s="198">
        <v>3.47</v>
      </c>
      <c r="AL41" s="198">
        <v>0</v>
      </c>
      <c r="AM41" s="198">
        <v>0</v>
      </c>
      <c r="AN41" s="198">
        <v>0</v>
      </c>
      <c r="AO41" s="198">
        <v>95.06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54.55</v>
      </c>
      <c r="AJ42" s="198">
        <v>0</v>
      </c>
      <c r="AK42" s="198">
        <v>3.47</v>
      </c>
      <c r="AL42" s="198">
        <v>0</v>
      </c>
      <c r="AM42" s="198">
        <v>0</v>
      </c>
      <c r="AN42" s="198">
        <v>0</v>
      </c>
      <c r="AO42" s="198">
        <v>95.06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54.55</v>
      </c>
      <c r="AJ43" s="198">
        <v>0</v>
      </c>
      <c r="AK43" s="198">
        <v>3.91</v>
      </c>
      <c r="AL43" s="198">
        <v>0</v>
      </c>
      <c r="AM43" s="198">
        <v>0</v>
      </c>
      <c r="AN43" s="198">
        <v>0</v>
      </c>
      <c r="AO43" s="198">
        <v>95.06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56.06</v>
      </c>
      <c r="AJ44" s="198">
        <v>0</v>
      </c>
      <c r="AK44" s="198">
        <v>3.91</v>
      </c>
      <c r="AL44" s="198">
        <v>0</v>
      </c>
      <c r="AM44" s="198">
        <v>0</v>
      </c>
      <c r="AN44" s="198">
        <v>0</v>
      </c>
      <c r="AO44" s="198">
        <v>95.06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2.08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56.06</v>
      </c>
      <c r="AJ45" s="198">
        <v>0</v>
      </c>
      <c r="AK45" s="198">
        <v>3.91</v>
      </c>
      <c r="AL45" s="198">
        <v>0</v>
      </c>
      <c r="AM45" s="198">
        <v>0</v>
      </c>
      <c r="AN45" s="198">
        <v>0</v>
      </c>
      <c r="AO45" s="198">
        <v>95.06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2.08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56.01</v>
      </c>
      <c r="AJ46" s="198">
        <v>0</v>
      </c>
      <c r="AK46" s="198">
        <v>3.91</v>
      </c>
      <c r="AL46" s="198">
        <v>0</v>
      </c>
      <c r="AM46" s="198">
        <v>0</v>
      </c>
      <c r="AN46" s="198">
        <v>0</v>
      </c>
      <c r="AO46" s="198">
        <v>95.06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2.64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56.06</v>
      </c>
      <c r="AJ47" s="198">
        <v>0</v>
      </c>
      <c r="AK47" s="198">
        <v>3.92</v>
      </c>
      <c r="AL47" s="198">
        <v>0</v>
      </c>
      <c r="AM47" s="198">
        <v>0</v>
      </c>
      <c r="AN47" s="198">
        <v>0</v>
      </c>
      <c r="AO47" s="198">
        <v>95.06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2.64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56.06</v>
      </c>
      <c r="AJ48" s="198">
        <v>0</v>
      </c>
      <c r="AK48" s="198">
        <v>3.92</v>
      </c>
      <c r="AL48" s="198">
        <v>0</v>
      </c>
      <c r="AM48" s="198">
        <v>0</v>
      </c>
      <c r="AN48" s="198">
        <v>0</v>
      </c>
      <c r="AO48" s="198">
        <v>95.06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56.06</v>
      </c>
      <c r="AJ49" s="198">
        <v>0</v>
      </c>
      <c r="AK49" s="198">
        <v>3.04</v>
      </c>
      <c r="AL49" s="198">
        <v>0</v>
      </c>
      <c r="AM49" s="198">
        <v>0</v>
      </c>
      <c r="AN49" s="198">
        <v>0</v>
      </c>
      <c r="AO49" s="198">
        <v>95.06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2.34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56.06</v>
      </c>
      <c r="AJ50" s="198">
        <v>0</v>
      </c>
      <c r="AK50" s="198">
        <v>3.04</v>
      </c>
      <c r="AL50" s="198">
        <v>0</v>
      </c>
      <c r="AM50" s="198">
        <v>0</v>
      </c>
      <c r="AN50" s="198">
        <v>0</v>
      </c>
      <c r="AO50" s="198">
        <v>95.06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2.39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56.06</v>
      </c>
      <c r="AJ51" s="198">
        <v>0</v>
      </c>
      <c r="AK51" s="198">
        <v>3.04</v>
      </c>
      <c r="AL51" s="198">
        <v>0</v>
      </c>
      <c r="AM51" s="198">
        <v>0</v>
      </c>
      <c r="AN51" s="198">
        <v>0</v>
      </c>
      <c r="AO51" s="198">
        <v>91.18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2.39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56.06</v>
      </c>
      <c r="AJ52" s="198">
        <v>0</v>
      </c>
      <c r="AK52" s="198">
        <v>3.04</v>
      </c>
      <c r="AL52" s="198">
        <v>0</v>
      </c>
      <c r="AM52" s="198">
        <v>0</v>
      </c>
      <c r="AN52" s="198">
        <v>0</v>
      </c>
      <c r="AO52" s="198">
        <v>91.18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2.58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56.06</v>
      </c>
      <c r="AJ53" s="198">
        <v>0</v>
      </c>
      <c r="AK53" s="198">
        <v>3.04</v>
      </c>
      <c r="AL53" s="198">
        <v>0</v>
      </c>
      <c r="AM53" s="198">
        <v>0</v>
      </c>
      <c r="AN53" s="198">
        <v>0</v>
      </c>
      <c r="AO53" s="198">
        <v>91.18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2.63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56.06</v>
      </c>
      <c r="AJ54" s="198">
        <v>0</v>
      </c>
      <c r="AK54" s="198">
        <v>3.04</v>
      </c>
      <c r="AL54" s="198">
        <v>0</v>
      </c>
      <c r="AM54" s="198">
        <v>0</v>
      </c>
      <c r="AN54" s="198">
        <v>0</v>
      </c>
      <c r="AO54" s="198">
        <v>91.18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2.63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56.06</v>
      </c>
      <c r="AJ55" s="198">
        <v>0</v>
      </c>
      <c r="AK55" s="198">
        <v>3.04</v>
      </c>
      <c r="AL55" s="198">
        <v>0</v>
      </c>
      <c r="AM55" s="198">
        <v>0</v>
      </c>
      <c r="AN55" s="198">
        <v>0</v>
      </c>
      <c r="AO55" s="198">
        <v>91.18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2.63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56.06</v>
      </c>
      <c r="AJ56" s="198">
        <v>0</v>
      </c>
      <c r="AK56" s="198">
        <v>3.04</v>
      </c>
      <c r="AL56" s="198">
        <v>0</v>
      </c>
      <c r="AM56" s="198">
        <v>0</v>
      </c>
      <c r="AN56" s="198">
        <v>0</v>
      </c>
      <c r="AO56" s="198">
        <v>91.18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2.63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56.06</v>
      </c>
      <c r="AJ57" s="198">
        <v>0</v>
      </c>
      <c r="AK57" s="198">
        <v>4.79</v>
      </c>
      <c r="AL57" s="198">
        <v>0</v>
      </c>
      <c r="AM57" s="198">
        <v>0</v>
      </c>
      <c r="AN57" s="198">
        <v>0</v>
      </c>
      <c r="AO57" s="198">
        <v>91.18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2.63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56.06</v>
      </c>
      <c r="AJ58" s="198">
        <v>0</v>
      </c>
      <c r="AK58" s="198">
        <v>4.79</v>
      </c>
      <c r="AL58" s="198">
        <v>0</v>
      </c>
      <c r="AM58" s="198">
        <v>0</v>
      </c>
      <c r="AN58" s="198">
        <v>0</v>
      </c>
      <c r="AO58" s="198">
        <v>91.18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2.63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56.06</v>
      </c>
      <c r="AJ59" s="198">
        <v>0</v>
      </c>
      <c r="AK59" s="198">
        <v>4.79</v>
      </c>
      <c r="AL59" s="198">
        <v>0</v>
      </c>
      <c r="AM59" s="198">
        <v>0</v>
      </c>
      <c r="AN59" s="198">
        <v>0</v>
      </c>
      <c r="AO59" s="198">
        <v>91.18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2.63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56.06</v>
      </c>
      <c r="AJ60" s="198">
        <v>0</v>
      </c>
      <c r="AK60" s="198">
        <v>4.79</v>
      </c>
      <c r="AL60" s="198">
        <v>0</v>
      </c>
      <c r="AM60" s="198">
        <v>0</v>
      </c>
      <c r="AN60" s="198">
        <v>0</v>
      </c>
      <c r="AO60" s="198">
        <v>91.18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2.63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56.06</v>
      </c>
      <c r="AJ61" s="198">
        <v>0</v>
      </c>
      <c r="AK61" s="198">
        <v>4.79</v>
      </c>
      <c r="AL61" s="198">
        <v>0</v>
      </c>
      <c r="AM61" s="198">
        <v>0</v>
      </c>
      <c r="AN61" s="198">
        <v>0</v>
      </c>
      <c r="AO61" s="198">
        <v>91.18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2.63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56.06</v>
      </c>
      <c r="AJ62" s="198">
        <v>0</v>
      </c>
      <c r="AK62" s="198">
        <v>4.79</v>
      </c>
      <c r="AL62" s="198">
        <v>0</v>
      </c>
      <c r="AM62" s="198">
        <v>0</v>
      </c>
      <c r="AN62" s="198">
        <v>0</v>
      </c>
      <c r="AO62" s="198">
        <v>91.18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2.63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56.06</v>
      </c>
      <c r="AJ63" s="198">
        <v>0</v>
      </c>
      <c r="AK63" s="198">
        <v>4.79</v>
      </c>
      <c r="AL63" s="198">
        <v>0</v>
      </c>
      <c r="AM63" s="198">
        <v>0</v>
      </c>
      <c r="AN63" s="198">
        <v>0</v>
      </c>
      <c r="AO63" s="198">
        <v>91.18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2.63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56.06</v>
      </c>
      <c r="AJ64" s="198">
        <v>0</v>
      </c>
      <c r="AK64" s="198">
        <v>4.79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2.63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56.06</v>
      </c>
      <c r="AJ65" s="198">
        <v>0</v>
      </c>
      <c r="AK65" s="198">
        <v>4.79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2.63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56.06</v>
      </c>
      <c r="AJ66" s="198">
        <v>0</v>
      </c>
      <c r="AK66" s="198">
        <v>4.79</v>
      </c>
      <c r="AL66" s="198">
        <v>0</v>
      </c>
      <c r="AM66" s="198">
        <v>0</v>
      </c>
      <c r="AN66" s="198">
        <v>0</v>
      </c>
      <c r="AO66" s="198">
        <v>91.18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2.63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56.06</v>
      </c>
      <c r="AJ67" s="198">
        <v>0</v>
      </c>
      <c r="AK67" s="198">
        <v>4.79</v>
      </c>
      <c r="AL67" s="198">
        <v>0</v>
      </c>
      <c r="AM67" s="198">
        <v>0</v>
      </c>
      <c r="AN67" s="198">
        <v>0</v>
      </c>
      <c r="AO67" s="198">
        <v>91.18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2.63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56.06</v>
      </c>
      <c r="AJ68" s="198">
        <v>0</v>
      </c>
      <c r="AK68" s="198">
        <v>4.79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2.63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56.06</v>
      </c>
      <c r="AJ69" s="198">
        <v>0</v>
      </c>
      <c r="AK69" s="198">
        <v>4.79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2.63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56.06</v>
      </c>
      <c r="AJ70" s="198">
        <v>0</v>
      </c>
      <c r="AK70" s="198">
        <v>4.79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2.63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56.06</v>
      </c>
      <c r="AJ71" s="198">
        <v>0</v>
      </c>
      <c r="AK71" s="198">
        <v>4.3499999999999996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2.63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56.06</v>
      </c>
      <c r="AJ72" s="198">
        <v>0</v>
      </c>
      <c r="AK72" s="198">
        <v>4.3499999999999996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2.63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56.06</v>
      </c>
      <c r="AJ73" s="198">
        <v>0</v>
      </c>
      <c r="AK73" s="198">
        <v>4.3499999999999996</v>
      </c>
      <c r="AL73" s="198">
        <v>0</v>
      </c>
      <c r="AM73" s="198">
        <v>0</v>
      </c>
      <c r="AN73" s="198">
        <v>0</v>
      </c>
      <c r="AO73" s="198">
        <v>91.18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2.63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56.06</v>
      </c>
      <c r="AJ74" s="198">
        <v>0</v>
      </c>
      <c r="AK74" s="198">
        <v>4.3499999999999996</v>
      </c>
      <c r="AL74" s="198">
        <v>0</v>
      </c>
      <c r="AM74" s="198">
        <v>0</v>
      </c>
      <c r="AN74" s="198">
        <v>0</v>
      </c>
      <c r="AO74" s="198">
        <v>91.18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2.63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56.06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95.06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2.63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56.06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95.06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2.63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56.06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95.06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2.63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56.06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95.06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2.58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56.06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95.06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2.58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56.06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95.06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2.58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56.06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95.06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2.58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56.06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95.06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2.58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56.06</v>
      </c>
      <c r="AJ83" s="198">
        <v>0</v>
      </c>
      <c r="AK83" s="198">
        <v>3.91</v>
      </c>
      <c r="AL83" s="198">
        <v>0</v>
      </c>
      <c r="AM83" s="198">
        <v>0</v>
      </c>
      <c r="AN83" s="198">
        <v>0</v>
      </c>
      <c r="AO83" s="198">
        <v>95.06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2.58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56.06</v>
      </c>
      <c r="AJ84" s="198">
        <v>0</v>
      </c>
      <c r="AK84" s="198">
        <v>3.91</v>
      </c>
      <c r="AL84" s="198">
        <v>0</v>
      </c>
      <c r="AM84" s="198">
        <v>0</v>
      </c>
      <c r="AN84" s="198">
        <v>0</v>
      </c>
      <c r="AO84" s="198">
        <v>95.06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2.4300000000000002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56.06</v>
      </c>
      <c r="AJ85" s="198">
        <v>0</v>
      </c>
      <c r="AK85" s="198">
        <v>3.91</v>
      </c>
      <c r="AL85" s="198">
        <v>0</v>
      </c>
      <c r="AM85" s="198">
        <v>0</v>
      </c>
      <c r="AN85" s="198">
        <v>0</v>
      </c>
      <c r="AO85" s="198">
        <v>95.06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2.4300000000000002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56.06</v>
      </c>
      <c r="AJ86" s="198">
        <v>0</v>
      </c>
      <c r="AK86" s="198">
        <v>3.91</v>
      </c>
      <c r="AL86" s="198">
        <v>0</v>
      </c>
      <c r="AM86" s="198">
        <v>0</v>
      </c>
      <c r="AN86" s="198">
        <v>0</v>
      </c>
      <c r="AO86" s="198">
        <v>95.06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2.4300000000000002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56.06</v>
      </c>
      <c r="AJ87" s="198">
        <v>0</v>
      </c>
      <c r="AK87" s="198">
        <v>3.91</v>
      </c>
      <c r="AL87" s="198">
        <v>0</v>
      </c>
      <c r="AM87" s="198">
        <v>0</v>
      </c>
      <c r="AN87" s="198">
        <v>0</v>
      </c>
      <c r="AO87" s="198">
        <v>95.06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2.4300000000000002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56.06</v>
      </c>
      <c r="AJ88" s="198">
        <v>0</v>
      </c>
      <c r="AK88" s="198">
        <v>3.91</v>
      </c>
      <c r="AL88" s="198">
        <v>0</v>
      </c>
      <c r="AM88" s="198">
        <v>0</v>
      </c>
      <c r="AN88" s="198">
        <v>0</v>
      </c>
      <c r="AO88" s="198">
        <v>95.06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2.4300000000000002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56.06</v>
      </c>
      <c r="AJ89" s="198">
        <v>0</v>
      </c>
      <c r="AK89" s="198">
        <v>3.91</v>
      </c>
      <c r="AL89" s="198">
        <v>0</v>
      </c>
      <c r="AM89" s="198">
        <v>0</v>
      </c>
      <c r="AN89" s="198">
        <v>0</v>
      </c>
      <c r="AO89" s="198">
        <v>95.06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2.4300000000000002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56.06</v>
      </c>
      <c r="AJ90" s="198">
        <v>0</v>
      </c>
      <c r="AK90" s="198">
        <v>3.91</v>
      </c>
      <c r="AL90" s="198">
        <v>0</v>
      </c>
      <c r="AM90" s="198">
        <v>0</v>
      </c>
      <c r="AN90" s="198">
        <v>0</v>
      </c>
      <c r="AO90" s="198">
        <v>95.06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2.67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56.06</v>
      </c>
      <c r="AJ91" s="198">
        <v>0</v>
      </c>
      <c r="AK91" s="198">
        <v>3.47</v>
      </c>
      <c r="AL91" s="198">
        <v>0</v>
      </c>
      <c r="AM91" s="198">
        <v>0</v>
      </c>
      <c r="AN91" s="198">
        <v>0</v>
      </c>
      <c r="AO91" s="198">
        <v>95.06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2.67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56.06</v>
      </c>
      <c r="AJ92" s="198">
        <v>0</v>
      </c>
      <c r="AK92" s="198">
        <v>3.47</v>
      </c>
      <c r="AL92" s="198">
        <v>0</v>
      </c>
      <c r="AM92" s="198">
        <v>0</v>
      </c>
      <c r="AN92" s="198">
        <v>0</v>
      </c>
      <c r="AO92" s="198">
        <v>95.06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2.67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56.06</v>
      </c>
      <c r="AJ93" s="198">
        <v>0</v>
      </c>
      <c r="AK93" s="198">
        <v>3.47</v>
      </c>
      <c r="AL93" s="198">
        <v>0</v>
      </c>
      <c r="AM93" s="198">
        <v>0</v>
      </c>
      <c r="AN93" s="198">
        <v>0</v>
      </c>
      <c r="AO93" s="198">
        <v>95.06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2.38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56.05</v>
      </c>
      <c r="AJ94" s="198">
        <v>0</v>
      </c>
      <c r="AK94" s="198">
        <v>3.47</v>
      </c>
      <c r="AL94" s="198">
        <v>0</v>
      </c>
      <c r="AM94" s="198">
        <v>0</v>
      </c>
      <c r="AN94" s="198">
        <v>0</v>
      </c>
      <c r="AO94" s="198">
        <v>95.06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2.67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56.06</v>
      </c>
      <c r="AJ95" s="198">
        <v>0</v>
      </c>
      <c r="AK95" s="198">
        <v>3.47</v>
      </c>
      <c r="AL95" s="198">
        <v>0</v>
      </c>
      <c r="AM95" s="198">
        <v>0</v>
      </c>
      <c r="AN95" s="198">
        <v>0</v>
      </c>
      <c r="AO95" s="198">
        <v>95.06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2.67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56.06</v>
      </c>
      <c r="AJ96" s="198">
        <v>0</v>
      </c>
      <c r="AK96" s="198">
        <v>3.47</v>
      </c>
      <c r="AL96" s="198">
        <v>0</v>
      </c>
      <c r="AM96" s="198">
        <v>0</v>
      </c>
      <c r="AN96" s="198">
        <v>0</v>
      </c>
      <c r="AO96" s="198">
        <v>95.06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2.67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56.06</v>
      </c>
      <c r="AJ97" s="198">
        <v>0</v>
      </c>
      <c r="AK97" s="198">
        <v>3.47</v>
      </c>
      <c r="AL97" s="198">
        <v>0</v>
      </c>
      <c r="AM97" s="198">
        <v>0</v>
      </c>
      <c r="AN97" s="198">
        <v>0</v>
      </c>
      <c r="AO97" s="198">
        <v>95.06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2.67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56.06</v>
      </c>
      <c r="AJ98" s="198">
        <v>0</v>
      </c>
      <c r="AK98" s="198">
        <v>3.39</v>
      </c>
      <c r="AL98" s="198">
        <v>0</v>
      </c>
      <c r="AM98" s="198">
        <v>0</v>
      </c>
      <c r="AN98" s="198">
        <v>0</v>
      </c>
      <c r="AO98" s="198">
        <v>95.06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5.6777499999999967E-2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1.2544450000000011</v>
      </c>
      <c r="AJ99">
        <f t="shared" si="0"/>
        <v>0</v>
      </c>
      <c r="AK99">
        <f t="shared" si="0"/>
        <v>8.9467500000000089E-2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2.2581600000000019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12.89</v>
      </c>
      <c r="D3" s="198">
        <v>0.16</v>
      </c>
      <c r="E3" s="198">
        <v>0</v>
      </c>
      <c r="F3" s="198">
        <v>0</v>
      </c>
      <c r="G3" s="198">
        <v>0</v>
      </c>
      <c r="H3" s="198">
        <v>0</v>
      </c>
      <c r="I3" s="198">
        <v>5.12</v>
      </c>
      <c r="J3" s="198">
        <v>0</v>
      </c>
      <c r="K3" s="198">
        <v>0.22</v>
      </c>
      <c r="L3" s="198">
        <v>16.48</v>
      </c>
      <c r="M3" s="198">
        <v>0.74</v>
      </c>
      <c r="N3" s="198">
        <v>1.03</v>
      </c>
      <c r="O3" s="198">
        <v>0</v>
      </c>
      <c r="P3" s="198">
        <v>1.1000000000000001</v>
      </c>
      <c r="Q3" s="198">
        <v>0.19</v>
      </c>
      <c r="R3" s="198">
        <v>0.19</v>
      </c>
      <c r="S3" s="198">
        <v>0.23</v>
      </c>
      <c r="T3" s="198">
        <v>0</v>
      </c>
      <c r="U3" s="198">
        <v>3.66</v>
      </c>
      <c r="V3" s="198">
        <v>0.13</v>
      </c>
      <c r="W3" s="198">
        <v>0.41</v>
      </c>
      <c r="X3" s="198">
        <v>0.86</v>
      </c>
      <c r="Y3" s="198">
        <v>0</v>
      </c>
      <c r="Z3" s="198">
        <v>2.21</v>
      </c>
      <c r="AA3" s="198">
        <v>0.67</v>
      </c>
      <c r="AB3" s="198">
        <v>0</v>
      </c>
      <c r="AC3" s="198">
        <v>13.93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29.78</v>
      </c>
      <c r="AJ3" s="198">
        <v>0</v>
      </c>
      <c r="AK3" s="198">
        <v>1.08</v>
      </c>
      <c r="AL3" s="198">
        <v>0</v>
      </c>
      <c r="AM3" s="198">
        <v>0</v>
      </c>
      <c r="AN3" s="198">
        <v>0</v>
      </c>
      <c r="AO3" s="198">
        <v>213.15</v>
      </c>
      <c r="AP3" s="198">
        <v>0</v>
      </c>
    </row>
    <row r="4" spans="1:42">
      <c r="A4" t="s">
        <v>46</v>
      </c>
      <c r="B4" s="198">
        <v>0</v>
      </c>
      <c r="C4" s="198">
        <v>12.89</v>
      </c>
      <c r="D4" s="198">
        <v>0.16</v>
      </c>
      <c r="E4" s="198">
        <v>0</v>
      </c>
      <c r="F4" s="198">
        <v>0</v>
      </c>
      <c r="G4" s="198">
        <v>0</v>
      </c>
      <c r="H4" s="198">
        <v>0</v>
      </c>
      <c r="I4" s="198">
        <v>5.55</v>
      </c>
      <c r="J4" s="198">
        <v>0</v>
      </c>
      <c r="K4" s="198">
        <v>0.24</v>
      </c>
      <c r="L4" s="198">
        <v>16.48</v>
      </c>
      <c r="M4" s="198">
        <v>0.74</v>
      </c>
      <c r="N4" s="198">
        <v>1.03</v>
      </c>
      <c r="O4" s="198">
        <v>0</v>
      </c>
      <c r="P4" s="198">
        <v>1.1000000000000001</v>
      </c>
      <c r="Q4" s="198">
        <v>0.19</v>
      </c>
      <c r="R4" s="198">
        <v>0.19</v>
      </c>
      <c r="S4" s="198">
        <v>0.23</v>
      </c>
      <c r="T4" s="198">
        <v>0</v>
      </c>
      <c r="U4" s="198">
        <v>3.66</v>
      </c>
      <c r="V4" s="198">
        <v>0.13</v>
      </c>
      <c r="W4" s="198">
        <v>0.41</v>
      </c>
      <c r="X4" s="198">
        <v>0.86</v>
      </c>
      <c r="Y4" s="198">
        <v>0</v>
      </c>
      <c r="Z4" s="198">
        <v>2.21</v>
      </c>
      <c r="AA4" s="198">
        <v>0.67</v>
      </c>
      <c r="AB4" s="198">
        <v>0</v>
      </c>
      <c r="AC4" s="198">
        <v>13.93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29.78</v>
      </c>
      <c r="AJ4" s="198">
        <v>0</v>
      </c>
      <c r="AK4" s="198">
        <v>1.08</v>
      </c>
      <c r="AL4" s="198">
        <v>0</v>
      </c>
      <c r="AM4" s="198">
        <v>0</v>
      </c>
      <c r="AN4" s="198">
        <v>0</v>
      </c>
      <c r="AO4" s="198">
        <v>213.15</v>
      </c>
      <c r="AP4" s="198">
        <v>0</v>
      </c>
    </row>
    <row r="5" spans="1:42">
      <c r="A5" t="s">
        <v>47</v>
      </c>
      <c r="B5" s="198">
        <v>0</v>
      </c>
      <c r="C5" s="198">
        <v>12.89</v>
      </c>
      <c r="D5" s="198">
        <v>0.16</v>
      </c>
      <c r="E5" s="198">
        <v>0</v>
      </c>
      <c r="F5" s="198">
        <v>0</v>
      </c>
      <c r="G5" s="198">
        <v>0</v>
      </c>
      <c r="H5" s="198">
        <v>0</v>
      </c>
      <c r="I5" s="198">
        <v>5.55</v>
      </c>
      <c r="J5" s="198">
        <v>0</v>
      </c>
      <c r="K5" s="198">
        <v>0.25</v>
      </c>
      <c r="L5" s="198">
        <v>16.48</v>
      </c>
      <c r="M5" s="198">
        <v>0.74</v>
      </c>
      <c r="N5" s="198">
        <v>1.03</v>
      </c>
      <c r="O5" s="198">
        <v>0</v>
      </c>
      <c r="P5" s="198">
        <v>1.1000000000000001</v>
      </c>
      <c r="Q5" s="198">
        <v>0.19</v>
      </c>
      <c r="R5" s="198">
        <v>0.19</v>
      </c>
      <c r="S5" s="198">
        <v>0.23</v>
      </c>
      <c r="T5" s="198">
        <v>0</v>
      </c>
      <c r="U5" s="198">
        <v>3.66</v>
      </c>
      <c r="V5" s="198">
        <v>0.13</v>
      </c>
      <c r="W5" s="198">
        <v>0.41</v>
      </c>
      <c r="X5" s="198">
        <v>0.86</v>
      </c>
      <c r="Y5" s="198">
        <v>0</v>
      </c>
      <c r="Z5" s="198">
        <v>2.21</v>
      </c>
      <c r="AA5" s="198">
        <v>0.67</v>
      </c>
      <c r="AB5" s="198">
        <v>0</v>
      </c>
      <c r="AC5" s="198">
        <v>13.93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29.78</v>
      </c>
      <c r="AJ5" s="198">
        <v>0</v>
      </c>
      <c r="AK5" s="198">
        <v>1.08</v>
      </c>
      <c r="AL5" s="198">
        <v>0</v>
      </c>
      <c r="AM5" s="198">
        <v>0</v>
      </c>
      <c r="AN5" s="198">
        <v>0</v>
      </c>
      <c r="AO5" s="198">
        <v>213.15</v>
      </c>
      <c r="AP5" s="198">
        <v>0</v>
      </c>
    </row>
    <row r="6" spans="1:42">
      <c r="A6" t="s">
        <v>48</v>
      </c>
      <c r="B6" s="198">
        <v>0</v>
      </c>
      <c r="C6" s="198">
        <v>12.89</v>
      </c>
      <c r="D6" s="198">
        <v>0.16</v>
      </c>
      <c r="E6" s="198">
        <v>0</v>
      </c>
      <c r="F6" s="198">
        <v>0</v>
      </c>
      <c r="G6" s="198">
        <v>0</v>
      </c>
      <c r="H6" s="198">
        <v>0</v>
      </c>
      <c r="I6" s="198">
        <v>5.55</v>
      </c>
      <c r="J6" s="198">
        <v>0</v>
      </c>
      <c r="K6" s="198">
        <v>0.27</v>
      </c>
      <c r="L6" s="198">
        <v>16.48</v>
      </c>
      <c r="M6" s="198">
        <v>0.74</v>
      </c>
      <c r="N6" s="198">
        <v>1.03</v>
      </c>
      <c r="O6" s="198">
        <v>0</v>
      </c>
      <c r="P6" s="198">
        <v>1.1000000000000001</v>
      </c>
      <c r="Q6" s="198">
        <v>0.19</v>
      </c>
      <c r="R6" s="198">
        <v>0.19</v>
      </c>
      <c r="S6" s="198">
        <v>0.23</v>
      </c>
      <c r="T6" s="198">
        <v>0</v>
      </c>
      <c r="U6" s="198">
        <v>3.66</v>
      </c>
      <c r="V6" s="198">
        <v>0.13</v>
      </c>
      <c r="W6" s="198">
        <v>0.41</v>
      </c>
      <c r="X6" s="198">
        <v>0.86</v>
      </c>
      <c r="Y6" s="198">
        <v>0</v>
      </c>
      <c r="Z6" s="198">
        <v>2.21</v>
      </c>
      <c r="AA6" s="198">
        <v>0.67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25.72</v>
      </c>
      <c r="AJ6" s="198">
        <v>0</v>
      </c>
      <c r="AK6" s="198">
        <v>1.08</v>
      </c>
      <c r="AL6" s="198">
        <v>0</v>
      </c>
      <c r="AM6" s="198">
        <v>0</v>
      </c>
      <c r="AN6" s="198">
        <v>0</v>
      </c>
      <c r="AO6" s="198">
        <v>213.15</v>
      </c>
      <c r="AP6" s="198">
        <v>0</v>
      </c>
    </row>
    <row r="7" spans="1:42">
      <c r="A7" t="s">
        <v>49</v>
      </c>
      <c r="B7" s="198">
        <v>0</v>
      </c>
      <c r="C7" s="198">
        <v>13.05</v>
      </c>
      <c r="D7" s="198">
        <v>0.16</v>
      </c>
      <c r="E7" s="198">
        <v>0</v>
      </c>
      <c r="F7" s="198">
        <v>0</v>
      </c>
      <c r="G7" s="198">
        <v>0</v>
      </c>
      <c r="H7" s="198">
        <v>0</v>
      </c>
      <c r="I7" s="198">
        <v>5.55</v>
      </c>
      <c r="J7" s="198">
        <v>0</v>
      </c>
      <c r="K7" s="198">
        <v>0.27</v>
      </c>
      <c r="L7" s="198">
        <v>16.48</v>
      </c>
      <c r="M7" s="198">
        <v>0.74</v>
      </c>
      <c r="N7" s="198">
        <v>1.03</v>
      </c>
      <c r="O7" s="198">
        <v>0</v>
      </c>
      <c r="P7" s="198">
        <v>1.1000000000000001</v>
      </c>
      <c r="Q7" s="198">
        <v>0.19</v>
      </c>
      <c r="R7" s="198">
        <v>0.19</v>
      </c>
      <c r="S7" s="198">
        <v>0.23</v>
      </c>
      <c r="T7" s="198">
        <v>0</v>
      </c>
      <c r="U7" s="198">
        <v>3.66</v>
      </c>
      <c r="V7" s="198">
        <v>0.13</v>
      </c>
      <c r="W7" s="198">
        <v>0.41</v>
      </c>
      <c r="X7" s="198">
        <v>0.86</v>
      </c>
      <c r="Y7" s="198">
        <v>0</v>
      </c>
      <c r="Z7" s="198">
        <v>2.21</v>
      </c>
      <c r="AA7" s="198">
        <v>0.67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25.72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213.15</v>
      </c>
      <c r="AP7" s="198">
        <v>0</v>
      </c>
    </row>
    <row r="8" spans="1:42">
      <c r="A8" t="s">
        <v>50</v>
      </c>
      <c r="B8" s="198">
        <v>0</v>
      </c>
      <c r="C8" s="198">
        <v>13.05</v>
      </c>
      <c r="D8" s="198">
        <v>0.16</v>
      </c>
      <c r="E8" s="198">
        <v>0</v>
      </c>
      <c r="F8" s="198">
        <v>0</v>
      </c>
      <c r="G8" s="198">
        <v>0</v>
      </c>
      <c r="H8" s="198">
        <v>0</v>
      </c>
      <c r="I8" s="198">
        <v>5.55</v>
      </c>
      <c r="J8" s="198">
        <v>0</v>
      </c>
      <c r="K8" s="198">
        <v>0.27</v>
      </c>
      <c r="L8" s="198">
        <v>16.48</v>
      </c>
      <c r="M8" s="198">
        <v>0.74</v>
      </c>
      <c r="N8" s="198">
        <v>1.03</v>
      </c>
      <c r="O8" s="198">
        <v>0</v>
      </c>
      <c r="P8" s="198">
        <v>1.1000000000000001</v>
      </c>
      <c r="Q8" s="198">
        <v>0.19</v>
      </c>
      <c r="R8" s="198">
        <v>0.19</v>
      </c>
      <c r="S8" s="198">
        <v>0.23</v>
      </c>
      <c r="T8" s="198">
        <v>0</v>
      </c>
      <c r="U8" s="198">
        <v>3.66</v>
      </c>
      <c r="V8" s="198">
        <v>0.13</v>
      </c>
      <c r="W8" s="198">
        <v>0.41</v>
      </c>
      <c r="X8" s="198">
        <v>0.86</v>
      </c>
      <c r="Y8" s="198">
        <v>0</v>
      </c>
      <c r="Z8" s="198">
        <v>2.21</v>
      </c>
      <c r="AA8" s="198">
        <v>0.67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24.38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213.15</v>
      </c>
      <c r="AP8" s="198">
        <v>0</v>
      </c>
    </row>
    <row r="9" spans="1:42">
      <c r="A9" t="s">
        <v>51</v>
      </c>
      <c r="B9" s="198">
        <v>0</v>
      </c>
      <c r="C9" s="198">
        <v>13.05</v>
      </c>
      <c r="D9" s="198">
        <v>0.16</v>
      </c>
      <c r="E9" s="198">
        <v>0</v>
      </c>
      <c r="F9" s="198">
        <v>0</v>
      </c>
      <c r="G9" s="198">
        <v>0</v>
      </c>
      <c r="H9" s="198">
        <v>0</v>
      </c>
      <c r="I9" s="198">
        <v>5.55</v>
      </c>
      <c r="J9" s="198">
        <v>0</v>
      </c>
      <c r="K9" s="198">
        <v>0.27</v>
      </c>
      <c r="L9" s="198">
        <v>16.48</v>
      </c>
      <c r="M9" s="198">
        <v>0.74</v>
      </c>
      <c r="N9" s="198">
        <v>1.03</v>
      </c>
      <c r="O9" s="198">
        <v>0</v>
      </c>
      <c r="P9" s="198">
        <v>1.1000000000000001</v>
      </c>
      <c r="Q9" s="198">
        <v>0.19</v>
      </c>
      <c r="R9" s="198">
        <v>0.19</v>
      </c>
      <c r="S9" s="198">
        <v>0.23</v>
      </c>
      <c r="T9" s="198">
        <v>0</v>
      </c>
      <c r="U9" s="198">
        <v>3.66</v>
      </c>
      <c r="V9" s="198">
        <v>0.13</v>
      </c>
      <c r="W9" s="198">
        <v>0.41</v>
      </c>
      <c r="X9" s="198">
        <v>0.86</v>
      </c>
      <c r="Y9" s="198">
        <v>0</v>
      </c>
      <c r="Z9" s="198">
        <v>2.21</v>
      </c>
      <c r="AA9" s="198">
        <v>0.67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24.38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213.15</v>
      </c>
      <c r="AP9" s="198">
        <v>0</v>
      </c>
    </row>
    <row r="10" spans="1:42">
      <c r="A10" t="s">
        <v>52</v>
      </c>
      <c r="B10" s="198">
        <v>0</v>
      </c>
      <c r="C10" s="198">
        <v>13.05</v>
      </c>
      <c r="D10" s="198">
        <v>0.16</v>
      </c>
      <c r="E10" s="198">
        <v>0</v>
      </c>
      <c r="F10" s="198">
        <v>0</v>
      </c>
      <c r="G10" s="198">
        <v>0</v>
      </c>
      <c r="H10" s="198">
        <v>0</v>
      </c>
      <c r="I10" s="198">
        <v>5.55</v>
      </c>
      <c r="J10" s="198">
        <v>0</v>
      </c>
      <c r="K10" s="198">
        <v>0.27</v>
      </c>
      <c r="L10" s="198">
        <v>16.48</v>
      </c>
      <c r="M10" s="198">
        <v>0.74</v>
      </c>
      <c r="N10" s="198">
        <v>1.03</v>
      </c>
      <c r="O10" s="198">
        <v>0</v>
      </c>
      <c r="P10" s="198">
        <v>1.1000000000000001</v>
      </c>
      <c r="Q10" s="198">
        <v>0.19</v>
      </c>
      <c r="R10" s="198">
        <v>0.19</v>
      </c>
      <c r="S10" s="198">
        <v>0.23</v>
      </c>
      <c r="T10" s="198">
        <v>0</v>
      </c>
      <c r="U10" s="198">
        <v>3.66</v>
      </c>
      <c r="V10" s="198">
        <v>0.13</v>
      </c>
      <c r="W10" s="198">
        <v>0.41</v>
      </c>
      <c r="X10" s="198">
        <v>0.86</v>
      </c>
      <c r="Y10" s="198">
        <v>0</v>
      </c>
      <c r="Z10" s="198">
        <v>2.21</v>
      </c>
      <c r="AA10" s="198">
        <v>0.67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24.38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213.15</v>
      </c>
      <c r="AP10" s="198">
        <v>0</v>
      </c>
    </row>
    <row r="11" spans="1:42">
      <c r="A11" t="s">
        <v>53</v>
      </c>
      <c r="B11" s="198">
        <v>0</v>
      </c>
      <c r="C11" s="198">
        <v>13.21</v>
      </c>
      <c r="D11" s="198">
        <v>0.16</v>
      </c>
      <c r="E11" s="198">
        <v>0</v>
      </c>
      <c r="F11" s="198">
        <v>0</v>
      </c>
      <c r="G11" s="198">
        <v>0</v>
      </c>
      <c r="H11" s="198">
        <v>0</v>
      </c>
      <c r="I11" s="198">
        <v>5.55</v>
      </c>
      <c r="J11" s="198">
        <v>0</v>
      </c>
      <c r="K11" s="198">
        <v>0.27</v>
      </c>
      <c r="L11" s="198">
        <v>16.48</v>
      </c>
      <c r="M11" s="198">
        <v>0.74</v>
      </c>
      <c r="N11" s="198">
        <v>1.03</v>
      </c>
      <c r="O11" s="198">
        <v>0</v>
      </c>
      <c r="P11" s="198">
        <v>1.1000000000000001</v>
      </c>
      <c r="Q11" s="198">
        <v>0.19</v>
      </c>
      <c r="R11" s="198">
        <v>0.19</v>
      </c>
      <c r="S11" s="198">
        <v>0.23</v>
      </c>
      <c r="T11" s="198">
        <v>0</v>
      </c>
      <c r="U11" s="198">
        <v>3.66</v>
      </c>
      <c r="V11" s="198">
        <v>0.13</v>
      </c>
      <c r="W11" s="198">
        <v>0.41</v>
      </c>
      <c r="X11" s="198">
        <v>0.86</v>
      </c>
      <c r="Y11" s="198">
        <v>0</v>
      </c>
      <c r="Z11" s="198">
        <v>2.21</v>
      </c>
      <c r="AA11" s="198">
        <v>0.67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24.38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213.15</v>
      </c>
      <c r="AP11" s="198">
        <v>0</v>
      </c>
    </row>
    <row r="12" spans="1:42">
      <c r="A12" t="s">
        <v>54</v>
      </c>
      <c r="B12" s="198">
        <v>0</v>
      </c>
      <c r="C12" s="198">
        <v>13.21</v>
      </c>
      <c r="D12" s="198">
        <v>0.16</v>
      </c>
      <c r="E12" s="198">
        <v>0</v>
      </c>
      <c r="F12" s="198">
        <v>0</v>
      </c>
      <c r="G12" s="198">
        <v>0</v>
      </c>
      <c r="H12" s="198">
        <v>0</v>
      </c>
      <c r="I12" s="198">
        <v>5.55</v>
      </c>
      <c r="J12" s="198">
        <v>0</v>
      </c>
      <c r="K12" s="198">
        <v>0.27</v>
      </c>
      <c r="L12" s="198">
        <v>16.48</v>
      </c>
      <c r="M12" s="198">
        <v>0.74</v>
      </c>
      <c r="N12" s="198">
        <v>1.03</v>
      </c>
      <c r="O12" s="198">
        <v>0</v>
      </c>
      <c r="P12" s="198">
        <v>1.1000000000000001</v>
      </c>
      <c r="Q12" s="198">
        <v>0.19</v>
      </c>
      <c r="R12" s="198">
        <v>0.19</v>
      </c>
      <c r="S12" s="198">
        <v>0.23</v>
      </c>
      <c r="T12" s="198">
        <v>0</v>
      </c>
      <c r="U12" s="198">
        <v>3.66</v>
      </c>
      <c r="V12" s="198">
        <v>0.13</v>
      </c>
      <c r="W12" s="198">
        <v>0.41</v>
      </c>
      <c r="X12" s="198">
        <v>0.86</v>
      </c>
      <c r="Y12" s="198">
        <v>0</v>
      </c>
      <c r="Z12" s="198">
        <v>2.21</v>
      </c>
      <c r="AA12" s="198">
        <v>0.67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24.38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213.15</v>
      </c>
      <c r="AP12" s="198">
        <v>0</v>
      </c>
    </row>
    <row r="13" spans="1:42">
      <c r="A13" t="s">
        <v>55</v>
      </c>
      <c r="B13" s="198">
        <v>0</v>
      </c>
      <c r="C13" s="198">
        <v>13.21</v>
      </c>
      <c r="D13" s="198">
        <v>0.16</v>
      </c>
      <c r="E13" s="198">
        <v>0</v>
      </c>
      <c r="F13" s="198">
        <v>0</v>
      </c>
      <c r="G13" s="198">
        <v>0</v>
      </c>
      <c r="H13" s="198">
        <v>0</v>
      </c>
      <c r="I13" s="198">
        <v>5.55</v>
      </c>
      <c r="J13" s="198">
        <v>0</v>
      </c>
      <c r="K13" s="198">
        <v>0.27</v>
      </c>
      <c r="L13" s="198">
        <v>16.48</v>
      </c>
      <c r="M13" s="198">
        <v>0.74</v>
      </c>
      <c r="N13" s="198">
        <v>1.03</v>
      </c>
      <c r="O13" s="198">
        <v>0</v>
      </c>
      <c r="P13" s="198">
        <v>1.1000000000000001</v>
      </c>
      <c r="Q13" s="198">
        <v>0.19</v>
      </c>
      <c r="R13" s="198">
        <v>0.19</v>
      </c>
      <c r="S13" s="198">
        <v>0.23</v>
      </c>
      <c r="T13" s="198">
        <v>0</v>
      </c>
      <c r="U13" s="198">
        <v>3.66</v>
      </c>
      <c r="V13" s="198">
        <v>0.13</v>
      </c>
      <c r="W13" s="198">
        <v>0.41</v>
      </c>
      <c r="X13" s="198">
        <v>0.86</v>
      </c>
      <c r="Y13" s="198">
        <v>0</v>
      </c>
      <c r="Z13" s="198">
        <v>2.21</v>
      </c>
      <c r="AA13" s="198">
        <v>0.67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24.38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213.15</v>
      </c>
      <c r="AP13" s="198">
        <v>0</v>
      </c>
    </row>
    <row r="14" spans="1:42">
      <c r="A14" t="s">
        <v>56</v>
      </c>
      <c r="B14" s="198">
        <v>0</v>
      </c>
      <c r="C14" s="198">
        <v>13.21</v>
      </c>
      <c r="D14" s="198">
        <v>0.16</v>
      </c>
      <c r="E14" s="198">
        <v>0</v>
      </c>
      <c r="F14" s="198">
        <v>0</v>
      </c>
      <c r="G14" s="198">
        <v>0</v>
      </c>
      <c r="H14" s="198">
        <v>0</v>
      </c>
      <c r="I14" s="198">
        <v>5.55</v>
      </c>
      <c r="J14" s="198">
        <v>0</v>
      </c>
      <c r="K14" s="198">
        <v>0.27</v>
      </c>
      <c r="L14" s="198">
        <v>16.48</v>
      </c>
      <c r="M14" s="198">
        <v>0.74</v>
      </c>
      <c r="N14" s="198">
        <v>1.03</v>
      </c>
      <c r="O14" s="198">
        <v>0</v>
      </c>
      <c r="P14" s="198">
        <v>1.1000000000000001</v>
      </c>
      <c r="Q14" s="198">
        <v>0.19</v>
      </c>
      <c r="R14" s="198">
        <v>0.19</v>
      </c>
      <c r="S14" s="198">
        <v>0.23</v>
      </c>
      <c r="T14" s="198">
        <v>0</v>
      </c>
      <c r="U14" s="198">
        <v>3.66</v>
      </c>
      <c r="V14" s="198">
        <v>0.13</v>
      </c>
      <c r="W14" s="198">
        <v>0.41</v>
      </c>
      <c r="X14" s="198">
        <v>0.86</v>
      </c>
      <c r="Y14" s="198">
        <v>0</v>
      </c>
      <c r="Z14" s="198">
        <v>2.21</v>
      </c>
      <c r="AA14" s="198">
        <v>0.67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24.38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213.15</v>
      </c>
      <c r="AP14" s="198">
        <v>0</v>
      </c>
    </row>
    <row r="15" spans="1:42">
      <c r="A15" t="s">
        <v>57</v>
      </c>
      <c r="B15" s="198">
        <v>0</v>
      </c>
      <c r="C15" s="198">
        <v>13.21</v>
      </c>
      <c r="D15" s="198">
        <v>0.16</v>
      </c>
      <c r="E15" s="198">
        <v>0</v>
      </c>
      <c r="F15" s="198">
        <v>0</v>
      </c>
      <c r="G15" s="198">
        <v>0</v>
      </c>
      <c r="H15" s="198">
        <v>0</v>
      </c>
      <c r="I15" s="198">
        <v>5.55</v>
      </c>
      <c r="J15" s="198">
        <v>0</v>
      </c>
      <c r="K15" s="198">
        <v>0.27</v>
      </c>
      <c r="L15" s="198">
        <v>16.489999999999998</v>
      </c>
      <c r="M15" s="198">
        <v>0.74</v>
      </c>
      <c r="N15" s="198">
        <v>1.03</v>
      </c>
      <c r="O15" s="198">
        <v>0</v>
      </c>
      <c r="P15" s="198">
        <v>1.1000000000000001</v>
      </c>
      <c r="Q15" s="198">
        <v>0.19</v>
      </c>
      <c r="R15" s="198">
        <v>0.19</v>
      </c>
      <c r="S15" s="198">
        <v>0.23</v>
      </c>
      <c r="T15" s="198">
        <v>0</v>
      </c>
      <c r="U15" s="198">
        <v>3.66</v>
      </c>
      <c r="V15" s="198">
        <v>0.13</v>
      </c>
      <c r="W15" s="198">
        <v>0.41</v>
      </c>
      <c r="X15" s="198">
        <v>0.86</v>
      </c>
      <c r="Y15" s="198">
        <v>0</v>
      </c>
      <c r="Z15" s="198">
        <v>2.21</v>
      </c>
      <c r="AA15" s="198">
        <v>0.67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24.38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213.15</v>
      </c>
      <c r="AP15" s="198">
        <v>0</v>
      </c>
    </row>
    <row r="16" spans="1:42">
      <c r="A16" t="s">
        <v>58</v>
      </c>
      <c r="B16" s="198">
        <v>0</v>
      </c>
      <c r="C16" s="198">
        <v>13.21</v>
      </c>
      <c r="D16" s="198">
        <v>0.16</v>
      </c>
      <c r="E16" s="198">
        <v>0</v>
      </c>
      <c r="F16" s="198">
        <v>0</v>
      </c>
      <c r="G16" s="198">
        <v>0</v>
      </c>
      <c r="H16" s="198">
        <v>0</v>
      </c>
      <c r="I16" s="198">
        <v>5.55</v>
      </c>
      <c r="J16" s="198">
        <v>0</v>
      </c>
      <c r="K16" s="198">
        <v>0.27</v>
      </c>
      <c r="L16" s="198">
        <v>16.489999999999998</v>
      </c>
      <c r="M16" s="198">
        <v>0.74</v>
      </c>
      <c r="N16" s="198">
        <v>1.03</v>
      </c>
      <c r="O16" s="198">
        <v>0</v>
      </c>
      <c r="P16" s="198">
        <v>1.1000000000000001</v>
      </c>
      <c r="Q16" s="198">
        <v>0.19</v>
      </c>
      <c r="R16" s="198">
        <v>0.19</v>
      </c>
      <c r="S16" s="198">
        <v>0.23</v>
      </c>
      <c r="T16" s="198">
        <v>0</v>
      </c>
      <c r="U16" s="198">
        <v>3.66</v>
      </c>
      <c r="V16" s="198">
        <v>0.13</v>
      </c>
      <c r="W16" s="198">
        <v>0.41</v>
      </c>
      <c r="X16" s="198">
        <v>0.86</v>
      </c>
      <c r="Y16" s="198">
        <v>0</v>
      </c>
      <c r="Z16" s="198">
        <v>2.21</v>
      </c>
      <c r="AA16" s="198">
        <v>0.67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24.38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213.15</v>
      </c>
      <c r="AP16" s="198">
        <v>0</v>
      </c>
    </row>
    <row r="17" spans="1:42">
      <c r="A17" t="s">
        <v>59</v>
      </c>
      <c r="B17" s="198">
        <v>0</v>
      </c>
      <c r="C17" s="198">
        <v>13.21</v>
      </c>
      <c r="D17" s="198">
        <v>0.16</v>
      </c>
      <c r="E17" s="198">
        <v>0</v>
      </c>
      <c r="F17" s="198">
        <v>0</v>
      </c>
      <c r="G17" s="198">
        <v>0</v>
      </c>
      <c r="H17" s="198">
        <v>0</v>
      </c>
      <c r="I17" s="198">
        <v>5.55</v>
      </c>
      <c r="J17" s="198">
        <v>0</v>
      </c>
      <c r="K17" s="198">
        <v>0.27</v>
      </c>
      <c r="L17" s="198">
        <v>16.489999999999998</v>
      </c>
      <c r="M17" s="198">
        <v>0.74</v>
      </c>
      <c r="N17" s="198">
        <v>1.03</v>
      </c>
      <c r="O17" s="198">
        <v>0</v>
      </c>
      <c r="P17" s="198">
        <v>1.1000000000000001</v>
      </c>
      <c r="Q17" s="198">
        <v>0.19</v>
      </c>
      <c r="R17" s="198">
        <v>0.19</v>
      </c>
      <c r="S17" s="198">
        <v>0.23</v>
      </c>
      <c r="T17" s="198">
        <v>0</v>
      </c>
      <c r="U17" s="198">
        <v>3.66</v>
      </c>
      <c r="V17" s="198">
        <v>0.13</v>
      </c>
      <c r="W17" s="198">
        <v>0.41</v>
      </c>
      <c r="X17" s="198">
        <v>0.86</v>
      </c>
      <c r="Y17" s="198">
        <v>0</v>
      </c>
      <c r="Z17" s="198">
        <v>2.21</v>
      </c>
      <c r="AA17" s="198">
        <v>0.67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24.38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213.15</v>
      </c>
      <c r="AP17" s="198">
        <v>0</v>
      </c>
    </row>
    <row r="18" spans="1:42">
      <c r="A18" t="s">
        <v>60</v>
      </c>
      <c r="B18" s="198">
        <v>0</v>
      </c>
      <c r="C18" s="198">
        <v>13.21</v>
      </c>
      <c r="D18" s="198">
        <v>0.16</v>
      </c>
      <c r="E18" s="198">
        <v>0</v>
      </c>
      <c r="F18" s="198">
        <v>0</v>
      </c>
      <c r="G18" s="198">
        <v>0</v>
      </c>
      <c r="H18" s="198">
        <v>0</v>
      </c>
      <c r="I18" s="198">
        <v>5.55</v>
      </c>
      <c r="J18" s="198">
        <v>0</v>
      </c>
      <c r="K18" s="198">
        <v>0.27</v>
      </c>
      <c r="L18" s="198">
        <v>16.489999999999998</v>
      </c>
      <c r="M18" s="198">
        <v>0.74</v>
      </c>
      <c r="N18" s="198">
        <v>1.03</v>
      </c>
      <c r="O18" s="198">
        <v>0</v>
      </c>
      <c r="P18" s="198">
        <v>1.1000000000000001</v>
      </c>
      <c r="Q18" s="198">
        <v>0.19</v>
      </c>
      <c r="R18" s="198">
        <v>0.19</v>
      </c>
      <c r="S18" s="198">
        <v>0.23</v>
      </c>
      <c r="T18" s="198">
        <v>0</v>
      </c>
      <c r="U18" s="198">
        <v>3.66</v>
      </c>
      <c r="V18" s="198">
        <v>0.13</v>
      </c>
      <c r="W18" s="198">
        <v>0.41</v>
      </c>
      <c r="X18" s="198">
        <v>0.86</v>
      </c>
      <c r="Y18" s="198">
        <v>0</v>
      </c>
      <c r="Z18" s="198">
        <v>2.21</v>
      </c>
      <c r="AA18" s="198">
        <v>0.67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30.74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213.15</v>
      </c>
      <c r="AP18" s="198">
        <v>0</v>
      </c>
    </row>
    <row r="19" spans="1:42">
      <c r="A19" t="s">
        <v>61</v>
      </c>
      <c r="B19" s="198">
        <v>0</v>
      </c>
      <c r="C19" s="198">
        <v>13.21</v>
      </c>
      <c r="D19" s="198">
        <v>0.16</v>
      </c>
      <c r="E19" s="198">
        <v>0</v>
      </c>
      <c r="F19" s="198">
        <v>0</v>
      </c>
      <c r="G19" s="198">
        <v>0</v>
      </c>
      <c r="H19" s="198">
        <v>0</v>
      </c>
      <c r="I19" s="198">
        <v>5.55</v>
      </c>
      <c r="J19" s="198">
        <v>0.06</v>
      </c>
      <c r="K19" s="198">
        <v>0.27</v>
      </c>
      <c r="L19" s="198">
        <v>16.48</v>
      </c>
      <c r="M19" s="198">
        <v>0.74</v>
      </c>
      <c r="N19" s="198">
        <v>1.03</v>
      </c>
      <c r="O19" s="198">
        <v>0</v>
      </c>
      <c r="P19" s="198">
        <v>1.1000000000000001</v>
      </c>
      <c r="Q19" s="198">
        <v>0.19</v>
      </c>
      <c r="R19" s="198">
        <v>0.19</v>
      </c>
      <c r="S19" s="198">
        <v>0.23</v>
      </c>
      <c r="T19" s="198">
        <v>0</v>
      </c>
      <c r="U19" s="198">
        <v>3.66</v>
      </c>
      <c r="V19" s="198">
        <v>0.13</v>
      </c>
      <c r="W19" s="198">
        <v>0.41</v>
      </c>
      <c r="X19" s="198">
        <v>0.86</v>
      </c>
      <c r="Y19" s="198">
        <v>0</v>
      </c>
      <c r="Z19" s="198">
        <v>2.21</v>
      </c>
      <c r="AA19" s="198">
        <v>0.67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30.67</v>
      </c>
      <c r="AJ19" s="198">
        <v>0</v>
      </c>
      <c r="AK19" s="198">
        <v>1.08</v>
      </c>
      <c r="AL19" s="198">
        <v>0</v>
      </c>
      <c r="AM19" s="198">
        <v>0</v>
      </c>
      <c r="AN19" s="198">
        <v>0</v>
      </c>
      <c r="AO19" s="198">
        <v>213.15</v>
      </c>
      <c r="AP19" s="198">
        <v>0</v>
      </c>
    </row>
    <row r="20" spans="1:42">
      <c r="A20" t="s">
        <v>62</v>
      </c>
      <c r="B20" s="198">
        <v>0</v>
      </c>
      <c r="C20" s="198">
        <v>13.21</v>
      </c>
      <c r="D20" s="198">
        <v>0.16</v>
      </c>
      <c r="E20" s="198">
        <v>0</v>
      </c>
      <c r="F20" s="198">
        <v>0</v>
      </c>
      <c r="G20" s="198">
        <v>0</v>
      </c>
      <c r="H20" s="198">
        <v>0</v>
      </c>
      <c r="I20" s="198">
        <v>5.55</v>
      </c>
      <c r="J20" s="198">
        <v>0.06</v>
      </c>
      <c r="K20" s="198">
        <v>0.27</v>
      </c>
      <c r="L20" s="198">
        <v>16.48</v>
      </c>
      <c r="M20" s="198">
        <v>0.74</v>
      </c>
      <c r="N20" s="198">
        <v>1.03</v>
      </c>
      <c r="O20" s="198">
        <v>0</v>
      </c>
      <c r="P20" s="198">
        <v>1.1000000000000001</v>
      </c>
      <c r="Q20" s="198">
        <v>0.19</v>
      </c>
      <c r="R20" s="198">
        <v>0.19</v>
      </c>
      <c r="S20" s="198">
        <v>0.23</v>
      </c>
      <c r="T20" s="198">
        <v>0</v>
      </c>
      <c r="U20" s="198">
        <v>3.66</v>
      </c>
      <c r="V20" s="198">
        <v>0.13</v>
      </c>
      <c r="W20" s="198">
        <v>0.41</v>
      </c>
      <c r="X20" s="198">
        <v>0.86</v>
      </c>
      <c r="Y20" s="198">
        <v>0</v>
      </c>
      <c r="Z20" s="198">
        <v>2.21</v>
      </c>
      <c r="AA20" s="198">
        <v>0.67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30.67</v>
      </c>
      <c r="AJ20" s="198">
        <v>0</v>
      </c>
      <c r="AK20" s="198">
        <v>0.43</v>
      </c>
      <c r="AL20" s="198">
        <v>0</v>
      </c>
      <c r="AM20" s="198">
        <v>0</v>
      </c>
      <c r="AN20" s="198">
        <v>0</v>
      </c>
      <c r="AO20" s="198">
        <v>213.15</v>
      </c>
      <c r="AP20" s="198">
        <v>0</v>
      </c>
    </row>
    <row r="21" spans="1:42">
      <c r="A21" t="s">
        <v>63</v>
      </c>
      <c r="B21" s="198">
        <v>0</v>
      </c>
      <c r="C21" s="198">
        <v>13.21</v>
      </c>
      <c r="D21" s="198">
        <v>0.16</v>
      </c>
      <c r="E21" s="198">
        <v>0</v>
      </c>
      <c r="F21" s="198">
        <v>0</v>
      </c>
      <c r="G21" s="198">
        <v>0</v>
      </c>
      <c r="H21" s="198">
        <v>0</v>
      </c>
      <c r="I21" s="198">
        <v>5.55</v>
      </c>
      <c r="J21" s="198">
        <v>0.06</v>
      </c>
      <c r="K21" s="198">
        <v>0.27</v>
      </c>
      <c r="L21" s="198">
        <v>16.48</v>
      </c>
      <c r="M21" s="198">
        <v>0.74</v>
      </c>
      <c r="N21" s="198">
        <v>1.03</v>
      </c>
      <c r="O21" s="198">
        <v>0</v>
      </c>
      <c r="P21" s="198">
        <v>1.1000000000000001</v>
      </c>
      <c r="Q21" s="198">
        <v>0.19</v>
      </c>
      <c r="R21" s="198">
        <v>0.19</v>
      </c>
      <c r="S21" s="198">
        <v>0.23</v>
      </c>
      <c r="T21" s="198">
        <v>0</v>
      </c>
      <c r="U21" s="198">
        <v>3.66</v>
      </c>
      <c r="V21" s="198">
        <v>0.13</v>
      </c>
      <c r="W21" s="198">
        <v>0.41</v>
      </c>
      <c r="X21" s="198">
        <v>0.86</v>
      </c>
      <c r="Y21" s="198">
        <v>0</v>
      </c>
      <c r="Z21" s="198">
        <v>2.21</v>
      </c>
      <c r="AA21" s="198">
        <v>0.67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30.67</v>
      </c>
      <c r="AJ21" s="198">
        <v>0</v>
      </c>
      <c r="AK21" s="198">
        <v>0.86</v>
      </c>
      <c r="AL21" s="198">
        <v>0</v>
      </c>
      <c r="AM21" s="198">
        <v>0</v>
      </c>
      <c r="AN21" s="198">
        <v>0</v>
      </c>
      <c r="AO21" s="198">
        <v>213.15</v>
      </c>
      <c r="AP21" s="198">
        <v>0</v>
      </c>
    </row>
    <row r="22" spans="1:42">
      <c r="A22" t="s">
        <v>64</v>
      </c>
      <c r="B22" s="198">
        <v>0</v>
      </c>
      <c r="C22" s="198">
        <v>13.21</v>
      </c>
      <c r="D22" s="198">
        <v>0.16</v>
      </c>
      <c r="E22" s="198">
        <v>0</v>
      </c>
      <c r="F22" s="198">
        <v>0</v>
      </c>
      <c r="G22" s="198">
        <v>0</v>
      </c>
      <c r="H22" s="198">
        <v>0</v>
      </c>
      <c r="I22" s="198">
        <v>5.55</v>
      </c>
      <c r="J22" s="198">
        <v>0.06</v>
      </c>
      <c r="K22" s="198">
        <v>0.27</v>
      </c>
      <c r="L22" s="198">
        <v>16.48</v>
      </c>
      <c r="M22" s="198">
        <v>0.74</v>
      </c>
      <c r="N22" s="198">
        <v>1.03</v>
      </c>
      <c r="O22" s="198">
        <v>0</v>
      </c>
      <c r="P22" s="198">
        <v>1.1000000000000001</v>
      </c>
      <c r="Q22" s="198">
        <v>0.19</v>
      </c>
      <c r="R22" s="198">
        <v>0.19</v>
      </c>
      <c r="S22" s="198">
        <v>0.23</v>
      </c>
      <c r="T22" s="198">
        <v>0</v>
      </c>
      <c r="U22" s="198">
        <v>3.66</v>
      </c>
      <c r="V22" s="198">
        <v>0.13</v>
      </c>
      <c r="W22" s="198">
        <v>0.41</v>
      </c>
      <c r="X22" s="198">
        <v>0.86</v>
      </c>
      <c r="Y22" s="198">
        <v>0</v>
      </c>
      <c r="Z22" s="198">
        <v>2.21</v>
      </c>
      <c r="AA22" s="198">
        <v>0.67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30.67</v>
      </c>
      <c r="AJ22" s="198">
        <v>0</v>
      </c>
      <c r="AK22" s="198">
        <v>0.86</v>
      </c>
      <c r="AL22" s="198">
        <v>0</v>
      </c>
      <c r="AM22" s="198">
        <v>0</v>
      </c>
      <c r="AN22" s="198">
        <v>0</v>
      </c>
      <c r="AO22" s="198">
        <v>213.15</v>
      </c>
      <c r="AP22" s="198">
        <v>0</v>
      </c>
    </row>
    <row r="23" spans="1:42">
      <c r="A23" t="s">
        <v>65</v>
      </c>
      <c r="B23" s="198">
        <v>0</v>
      </c>
      <c r="C23" s="198">
        <v>13.21</v>
      </c>
      <c r="D23" s="198">
        <v>0.16</v>
      </c>
      <c r="E23" s="198">
        <v>0</v>
      </c>
      <c r="F23" s="198">
        <v>0</v>
      </c>
      <c r="G23" s="198">
        <v>0</v>
      </c>
      <c r="H23" s="198">
        <v>0</v>
      </c>
      <c r="I23" s="198">
        <v>5.55</v>
      </c>
      <c r="J23" s="198">
        <v>0.06</v>
      </c>
      <c r="K23" s="198">
        <v>0.27</v>
      </c>
      <c r="L23" s="198">
        <v>16.48</v>
      </c>
      <c r="M23" s="198">
        <v>0.76</v>
      </c>
      <c r="N23" s="198">
        <v>1.03</v>
      </c>
      <c r="O23" s="198">
        <v>0</v>
      </c>
      <c r="P23" s="198">
        <v>1.1000000000000001</v>
      </c>
      <c r="Q23" s="198">
        <v>0.19</v>
      </c>
      <c r="R23" s="198">
        <v>0.19</v>
      </c>
      <c r="S23" s="198">
        <v>0.23</v>
      </c>
      <c r="T23" s="198">
        <v>0</v>
      </c>
      <c r="U23" s="198">
        <v>3.66</v>
      </c>
      <c r="V23" s="198">
        <v>0.13</v>
      </c>
      <c r="W23" s="198">
        <v>0.41</v>
      </c>
      <c r="X23" s="198">
        <v>0.86</v>
      </c>
      <c r="Y23" s="198">
        <v>0</v>
      </c>
      <c r="Z23" s="198">
        <v>2.21</v>
      </c>
      <c r="AA23" s="198">
        <v>0.67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30.67</v>
      </c>
      <c r="AJ23" s="198">
        <v>0</v>
      </c>
      <c r="AK23" s="198">
        <v>0.86</v>
      </c>
      <c r="AL23" s="198">
        <v>0</v>
      </c>
      <c r="AM23" s="198">
        <v>0</v>
      </c>
      <c r="AN23" s="198">
        <v>0</v>
      </c>
      <c r="AO23" s="198">
        <v>213.15</v>
      </c>
      <c r="AP23" s="198">
        <v>0</v>
      </c>
    </row>
    <row r="24" spans="1:42">
      <c r="A24" t="s">
        <v>66</v>
      </c>
      <c r="B24" s="198">
        <v>0</v>
      </c>
      <c r="C24" s="198">
        <v>13.21</v>
      </c>
      <c r="D24" s="198">
        <v>0.16</v>
      </c>
      <c r="E24" s="198">
        <v>0</v>
      </c>
      <c r="F24" s="198">
        <v>0</v>
      </c>
      <c r="G24" s="198">
        <v>0</v>
      </c>
      <c r="H24" s="198">
        <v>0</v>
      </c>
      <c r="I24" s="198">
        <v>5.55</v>
      </c>
      <c r="J24" s="198">
        <v>0.06</v>
      </c>
      <c r="K24" s="198">
        <v>0.27</v>
      </c>
      <c r="L24" s="198">
        <v>16.48</v>
      </c>
      <c r="M24" s="198">
        <v>0.76</v>
      </c>
      <c r="N24" s="198">
        <v>1.03</v>
      </c>
      <c r="O24" s="198">
        <v>0</v>
      </c>
      <c r="P24" s="198">
        <v>1.1000000000000001</v>
      </c>
      <c r="Q24" s="198">
        <v>0.19</v>
      </c>
      <c r="R24" s="198">
        <v>0.19</v>
      </c>
      <c r="S24" s="198">
        <v>0.23</v>
      </c>
      <c r="T24" s="198">
        <v>0</v>
      </c>
      <c r="U24" s="198">
        <v>3.66</v>
      </c>
      <c r="V24" s="198">
        <v>0.13</v>
      </c>
      <c r="W24" s="198">
        <v>0.41</v>
      </c>
      <c r="X24" s="198">
        <v>0.86</v>
      </c>
      <c r="Y24" s="198">
        <v>0</v>
      </c>
      <c r="Z24" s="198">
        <v>2.21</v>
      </c>
      <c r="AA24" s="198">
        <v>0.67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30.67</v>
      </c>
      <c r="AJ24" s="198">
        <v>0</v>
      </c>
      <c r="AK24" s="198">
        <v>1.08</v>
      </c>
      <c r="AL24" s="198">
        <v>0</v>
      </c>
      <c r="AM24" s="198">
        <v>0</v>
      </c>
      <c r="AN24" s="198">
        <v>0</v>
      </c>
      <c r="AO24" s="198">
        <v>213.15</v>
      </c>
      <c r="AP24" s="198">
        <v>0</v>
      </c>
    </row>
    <row r="25" spans="1:42">
      <c r="A25" t="s">
        <v>67</v>
      </c>
      <c r="B25" s="198">
        <v>0</v>
      </c>
      <c r="C25" s="198">
        <v>13.21</v>
      </c>
      <c r="D25" s="198">
        <v>0.16</v>
      </c>
      <c r="E25" s="198">
        <v>0</v>
      </c>
      <c r="F25" s="198">
        <v>0</v>
      </c>
      <c r="G25" s="198">
        <v>0</v>
      </c>
      <c r="H25" s="198">
        <v>0</v>
      </c>
      <c r="I25" s="198">
        <v>5.55</v>
      </c>
      <c r="J25" s="198">
        <v>0.06</v>
      </c>
      <c r="K25" s="198">
        <v>0.27</v>
      </c>
      <c r="L25" s="198">
        <v>16.48</v>
      </c>
      <c r="M25" s="198">
        <v>0.76</v>
      </c>
      <c r="N25" s="198">
        <v>1.03</v>
      </c>
      <c r="O25" s="198">
        <v>0</v>
      </c>
      <c r="P25" s="198">
        <v>1.1000000000000001</v>
      </c>
      <c r="Q25" s="198">
        <v>0.19</v>
      </c>
      <c r="R25" s="198">
        <v>0.19</v>
      </c>
      <c r="S25" s="198">
        <v>0.23</v>
      </c>
      <c r="T25" s="198">
        <v>0</v>
      </c>
      <c r="U25" s="198">
        <v>3.66</v>
      </c>
      <c r="V25" s="198">
        <v>0.13</v>
      </c>
      <c r="W25" s="198">
        <v>0.41</v>
      </c>
      <c r="X25" s="198">
        <v>0.86</v>
      </c>
      <c r="Y25" s="198">
        <v>0</v>
      </c>
      <c r="Z25" s="198">
        <v>2.21</v>
      </c>
      <c r="AA25" s="198">
        <v>0.67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30.67</v>
      </c>
      <c r="AJ25" s="198">
        <v>0</v>
      </c>
      <c r="AK25" s="198">
        <v>1.08</v>
      </c>
      <c r="AL25" s="198">
        <v>0</v>
      </c>
      <c r="AM25" s="198">
        <v>0</v>
      </c>
      <c r="AN25" s="198">
        <v>0</v>
      </c>
      <c r="AO25" s="198">
        <v>213.15</v>
      </c>
      <c r="AP25" s="198">
        <v>0</v>
      </c>
    </row>
    <row r="26" spans="1:42">
      <c r="A26" t="s">
        <v>68</v>
      </c>
      <c r="B26" s="198">
        <v>0</v>
      </c>
      <c r="C26" s="198">
        <v>13.21</v>
      </c>
      <c r="D26" s="198">
        <v>0.16</v>
      </c>
      <c r="E26" s="198">
        <v>0</v>
      </c>
      <c r="F26" s="198">
        <v>0</v>
      </c>
      <c r="G26" s="198">
        <v>0</v>
      </c>
      <c r="H26" s="198">
        <v>0</v>
      </c>
      <c r="I26" s="198">
        <v>5.55</v>
      </c>
      <c r="J26" s="198">
        <v>0.06</v>
      </c>
      <c r="K26" s="198">
        <v>0.27</v>
      </c>
      <c r="L26" s="198">
        <v>16.48</v>
      </c>
      <c r="M26" s="198">
        <v>0.76</v>
      </c>
      <c r="N26" s="198">
        <v>1.03</v>
      </c>
      <c r="O26" s="198">
        <v>0</v>
      </c>
      <c r="P26" s="198">
        <v>1.1000000000000001</v>
      </c>
      <c r="Q26" s="198">
        <v>0.19</v>
      </c>
      <c r="R26" s="198">
        <v>0.19</v>
      </c>
      <c r="S26" s="198">
        <v>0.23</v>
      </c>
      <c r="T26" s="198">
        <v>0</v>
      </c>
      <c r="U26" s="198">
        <v>3.66</v>
      </c>
      <c r="V26" s="198">
        <v>0.13</v>
      </c>
      <c r="W26" s="198">
        <v>0.41</v>
      </c>
      <c r="X26" s="198">
        <v>0.86</v>
      </c>
      <c r="Y26" s="198">
        <v>0</v>
      </c>
      <c r="Z26" s="198">
        <v>2.21</v>
      </c>
      <c r="AA26" s="198">
        <v>0.67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30.67</v>
      </c>
      <c r="AJ26" s="198">
        <v>0</v>
      </c>
      <c r="AK26" s="198">
        <v>1.08</v>
      </c>
      <c r="AL26" s="198">
        <v>0</v>
      </c>
      <c r="AM26" s="198">
        <v>0</v>
      </c>
      <c r="AN26" s="198">
        <v>0</v>
      </c>
      <c r="AO26" s="198">
        <v>213.15</v>
      </c>
      <c r="AP26" s="198">
        <v>0</v>
      </c>
    </row>
    <row r="27" spans="1:42">
      <c r="A27" t="s">
        <v>69</v>
      </c>
      <c r="B27" s="198">
        <v>0</v>
      </c>
      <c r="C27" s="198">
        <v>13.21</v>
      </c>
      <c r="D27" s="198">
        <v>0.16</v>
      </c>
      <c r="E27" s="198">
        <v>0</v>
      </c>
      <c r="F27" s="198">
        <v>0</v>
      </c>
      <c r="G27" s="198">
        <v>0</v>
      </c>
      <c r="H27" s="198">
        <v>0</v>
      </c>
      <c r="I27" s="198">
        <v>6.22</v>
      </c>
      <c r="J27" s="198">
        <v>0.12</v>
      </c>
      <c r="K27" s="198">
        <v>0.27</v>
      </c>
      <c r="L27" s="198">
        <v>16.48</v>
      </c>
      <c r="M27" s="198">
        <v>0.76</v>
      </c>
      <c r="N27" s="198">
        <v>1.03</v>
      </c>
      <c r="O27" s="198">
        <v>0</v>
      </c>
      <c r="P27" s="198">
        <v>1.1000000000000001</v>
      </c>
      <c r="Q27" s="198">
        <v>0.19</v>
      </c>
      <c r="R27" s="198">
        <v>0.19</v>
      </c>
      <c r="S27" s="198">
        <v>0.23</v>
      </c>
      <c r="T27" s="198">
        <v>0</v>
      </c>
      <c r="U27" s="198">
        <v>3.66</v>
      </c>
      <c r="V27" s="198">
        <v>0.13</v>
      </c>
      <c r="W27" s="198">
        <v>0.41</v>
      </c>
      <c r="X27" s="198">
        <v>0.86</v>
      </c>
      <c r="Y27" s="198">
        <v>0</v>
      </c>
      <c r="Z27" s="198">
        <v>2.21</v>
      </c>
      <c r="AA27" s="198">
        <v>0.67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30.67</v>
      </c>
      <c r="AJ27" s="198">
        <v>0</v>
      </c>
      <c r="AK27" s="198">
        <v>1.08</v>
      </c>
      <c r="AL27" s="198">
        <v>0</v>
      </c>
      <c r="AM27" s="198">
        <v>0</v>
      </c>
      <c r="AN27" s="198">
        <v>0</v>
      </c>
      <c r="AO27" s="198">
        <v>213.15</v>
      </c>
      <c r="AP27" s="198">
        <v>0</v>
      </c>
    </row>
    <row r="28" spans="1:42">
      <c r="A28" t="s">
        <v>70</v>
      </c>
      <c r="B28" s="198">
        <v>0</v>
      </c>
      <c r="C28" s="198">
        <v>13.21</v>
      </c>
      <c r="D28" s="198">
        <v>0.16</v>
      </c>
      <c r="E28" s="198">
        <v>0</v>
      </c>
      <c r="F28" s="198">
        <v>0</v>
      </c>
      <c r="G28" s="198">
        <v>0</v>
      </c>
      <c r="H28" s="198">
        <v>0</v>
      </c>
      <c r="I28" s="198">
        <v>6.22</v>
      </c>
      <c r="J28" s="198">
        <v>0.12</v>
      </c>
      <c r="K28" s="198">
        <v>0.27</v>
      </c>
      <c r="L28" s="198">
        <v>16.48</v>
      </c>
      <c r="M28" s="198">
        <v>0.76</v>
      </c>
      <c r="N28" s="198">
        <v>1.03</v>
      </c>
      <c r="O28" s="198">
        <v>0</v>
      </c>
      <c r="P28" s="198">
        <v>1.1000000000000001</v>
      </c>
      <c r="Q28" s="198">
        <v>0.19</v>
      </c>
      <c r="R28" s="198">
        <v>0.19</v>
      </c>
      <c r="S28" s="198">
        <v>0.23</v>
      </c>
      <c r="T28" s="198">
        <v>0</v>
      </c>
      <c r="U28" s="198">
        <v>3.66</v>
      </c>
      <c r="V28" s="198">
        <v>0.13</v>
      </c>
      <c r="W28" s="198">
        <v>0.41</v>
      </c>
      <c r="X28" s="198">
        <v>0.86</v>
      </c>
      <c r="Y28" s="198">
        <v>0</v>
      </c>
      <c r="Z28" s="198">
        <v>2.21</v>
      </c>
      <c r="AA28" s="198">
        <v>0.67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30.67</v>
      </c>
      <c r="AJ28" s="198">
        <v>0</v>
      </c>
      <c r="AK28" s="198">
        <v>1.08</v>
      </c>
      <c r="AL28" s="198">
        <v>0</v>
      </c>
      <c r="AM28" s="198">
        <v>0</v>
      </c>
      <c r="AN28" s="198">
        <v>0</v>
      </c>
      <c r="AO28" s="198">
        <v>213.15</v>
      </c>
      <c r="AP28" s="198">
        <v>0</v>
      </c>
    </row>
    <row r="29" spans="1:42">
      <c r="A29" t="s">
        <v>71</v>
      </c>
      <c r="B29" s="198">
        <v>0</v>
      </c>
      <c r="C29" s="198">
        <v>13.21</v>
      </c>
      <c r="D29" s="198">
        <v>0.16</v>
      </c>
      <c r="E29" s="198">
        <v>0</v>
      </c>
      <c r="F29" s="198">
        <v>0</v>
      </c>
      <c r="G29" s="198">
        <v>0</v>
      </c>
      <c r="H29" s="198">
        <v>0</v>
      </c>
      <c r="I29" s="198">
        <v>6.22</v>
      </c>
      <c r="J29" s="198">
        <v>0.12</v>
      </c>
      <c r="K29" s="198">
        <v>0.27</v>
      </c>
      <c r="L29" s="198">
        <v>16.48</v>
      </c>
      <c r="M29" s="198">
        <v>0.76</v>
      </c>
      <c r="N29" s="198">
        <v>1.03</v>
      </c>
      <c r="O29" s="198">
        <v>0</v>
      </c>
      <c r="P29" s="198">
        <v>1.1000000000000001</v>
      </c>
      <c r="Q29" s="198">
        <v>0.19</v>
      </c>
      <c r="R29" s="198">
        <v>0.19</v>
      </c>
      <c r="S29" s="198">
        <v>0.23</v>
      </c>
      <c r="T29" s="198">
        <v>0</v>
      </c>
      <c r="U29" s="198">
        <v>3.66</v>
      </c>
      <c r="V29" s="198">
        <v>0.13</v>
      </c>
      <c r="W29" s="198">
        <v>0.41</v>
      </c>
      <c r="X29" s="198">
        <v>0.86</v>
      </c>
      <c r="Y29" s="198">
        <v>0</v>
      </c>
      <c r="Z29" s="198">
        <v>2.21</v>
      </c>
      <c r="AA29" s="198">
        <v>0.67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30.67</v>
      </c>
      <c r="AJ29" s="198">
        <v>0</v>
      </c>
      <c r="AK29" s="198">
        <v>1.08</v>
      </c>
      <c r="AL29" s="198">
        <v>0</v>
      </c>
      <c r="AM29" s="198">
        <v>0</v>
      </c>
      <c r="AN29" s="198">
        <v>0</v>
      </c>
      <c r="AO29" s="198">
        <v>213.15</v>
      </c>
      <c r="AP29" s="198">
        <v>0</v>
      </c>
    </row>
    <row r="30" spans="1:42">
      <c r="A30" t="s">
        <v>72</v>
      </c>
      <c r="B30" s="198">
        <v>0</v>
      </c>
      <c r="C30" s="198">
        <v>13.21</v>
      </c>
      <c r="D30" s="198">
        <v>0.16</v>
      </c>
      <c r="E30" s="198">
        <v>0</v>
      </c>
      <c r="F30" s="198">
        <v>0</v>
      </c>
      <c r="G30" s="198">
        <v>0</v>
      </c>
      <c r="H30" s="198">
        <v>0</v>
      </c>
      <c r="I30" s="198">
        <v>6.22</v>
      </c>
      <c r="J30" s="198">
        <v>0.12</v>
      </c>
      <c r="K30" s="198">
        <v>0.27</v>
      </c>
      <c r="L30" s="198">
        <v>16.48</v>
      </c>
      <c r="M30" s="198">
        <v>0.76</v>
      </c>
      <c r="N30" s="198">
        <v>1.03</v>
      </c>
      <c r="O30" s="198">
        <v>0</v>
      </c>
      <c r="P30" s="198">
        <v>1.1000000000000001</v>
      </c>
      <c r="Q30" s="198">
        <v>0.19</v>
      </c>
      <c r="R30" s="198">
        <v>0.19</v>
      </c>
      <c r="S30" s="198">
        <v>0.23</v>
      </c>
      <c r="T30" s="198">
        <v>0</v>
      </c>
      <c r="U30" s="198">
        <v>3.66</v>
      </c>
      <c r="V30" s="198">
        <v>0.13</v>
      </c>
      <c r="W30" s="198">
        <v>0.41</v>
      </c>
      <c r="X30" s="198">
        <v>0.86</v>
      </c>
      <c r="Y30" s="198">
        <v>0</v>
      </c>
      <c r="Z30" s="198">
        <v>2.21</v>
      </c>
      <c r="AA30" s="198">
        <v>0.67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30.67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213.15</v>
      </c>
      <c r="AP30" s="198">
        <v>0</v>
      </c>
    </row>
    <row r="31" spans="1:42">
      <c r="A31" t="s">
        <v>73</v>
      </c>
      <c r="B31" s="198">
        <v>0</v>
      </c>
      <c r="C31" s="198">
        <v>13.21</v>
      </c>
      <c r="D31" s="198">
        <v>0.16</v>
      </c>
      <c r="E31" s="198">
        <v>0</v>
      </c>
      <c r="F31" s="198">
        <v>0</v>
      </c>
      <c r="G31" s="198">
        <v>0</v>
      </c>
      <c r="H31" s="198">
        <v>0</v>
      </c>
      <c r="I31" s="198">
        <v>6.22</v>
      </c>
      <c r="J31" s="198">
        <v>0.12</v>
      </c>
      <c r="K31" s="198">
        <v>0.27</v>
      </c>
      <c r="L31" s="198">
        <v>16.48</v>
      </c>
      <c r="M31" s="198">
        <v>0.76</v>
      </c>
      <c r="N31" s="198">
        <v>1.03</v>
      </c>
      <c r="O31" s="198">
        <v>0</v>
      </c>
      <c r="P31" s="198">
        <v>1.1000000000000001</v>
      </c>
      <c r="Q31" s="198">
        <v>0.19</v>
      </c>
      <c r="R31" s="198">
        <v>0.19</v>
      </c>
      <c r="S31" s="198">
        <v>0.23</v>
      </c>
      <c r="T31" s="198">
        <v>0</v>
      </c>
      <c r="U31" s="198">
        <v>3.66</v>
      </c>
      <c r="V31" s="198">
        <v>0.13</v>
      </c>
      <c r="W31" s="198">
        <v>0.41</v>
      </c>
      <c r="X31" s="198">
        <v>0.86</v>
      </c>
      <c r="Y31" s="198">
        <v>0</v>
      </c>
      <c r="Z31" s="198">
        <v>2.21</v>
      </c>
      <c r="AA31" s="198">
        <v>0.67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30.67</v>
      </c>
      <c r="AJ31" s="198">
        <v>0</v>
      </c>
      <c r="AK31" s="198">
        <v>1.08</v>
      </c>
      <c r="AL31" s="198">
        <v>0</v>
      </c>
      <c r="AM31" s="198">
        <v>0</v>
      </c>
      <c r="AN31" s="198">
        <v>0</v>
      </c>
      <c r="AO31" s="198">
        <v>213.15</v>
      </c>
      <c r="AP31" s="198">
        <v>0</v>
      </c>
    </row>
    <row r="32" spans="1:42">
      <c r="A32" t="s">
        <v>74</v>
      </c>
      <c r="B32" s="198">
        <v>0</v>
      </c>
      <c r="C32" s="198">
        <v>13.21</v>
      </c>
      <c r="D32" s="198">
        <v>0.16</v>
      </c>
      <c r="E32" s="198">
        <v>0</v>
      </c>
      <c r="F32" s="198">
        <v>0</v>
      </c>
      <c r="G32" s="198">
        <v>0</v>
      </c>
      <c r="H32" s="198">
        <v>0</v>
      </c>
      <c r="I32" s="198">
        <v>6.22</v>
      </c>
      <c r="J32" s="198">
        <v>0.12</v>
      </c>
      <c r="K32" s="198">
        <v>0.27</v>
      </c>
      <c r="L32" s="198">
        <v>16.48</v>
      </c>
      <c r="M32" s="198">
        <v>0.76</v>
      </c>
      <c r="N32" s="198">
        <v>1.03</v>
      </c>
      <c r="O32" s="198">
        <v>0</v>
      </c>
      <c r="P32" s="198">
        <v>1.1000000000000001</v>
      </c>
      <c r="Q32" s="198">
        <v>0.19</v>
      </c>
      <c r="R32" s="198">
        <v>0.19</v>
      </c>
      <c r="S32" s="198">
        <v>0.23</v>
      </c>
      <c r="T32" s="198">
        <v>0</v>
      </c>
      <c r="U32" s="198">
        <v>3.66</v>
      </c>
      <c r="V32" s="198">
        <v>0.13</v>
      </c>
      <c r="W32" s="198">
        <v>0.41</v>
      </c>
      <c r="X32" s="198">
        <v>0.86</v>
      </c>
      <c r="Y32" s="198">
        <v>0</v>
      </c>
      <c r="Z32" s="198">
        <v>2.21</v>
      </c>
      <c r="AA32" s="198">
        <v>0.67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30.67</v>
      </c>
      <c r="AJ32" s="198">
        <v>0</v>
      </c>
      <c r="AK32" s="198">
        <v>1.08</v>
      </c>
      <c r="AL32" s="198">
        <v>0</v>
      </c>
      <c r="AM32" s="198">
        <v>0</v>
      </c>
      <c r="AN32" s="198">
        <v>0</v>
      </c>
      <c r="AO32" s="198">
        <v>213.15</v>
      </c>
      <c r="AP32" s="198">
        <v>0</v>
      </c>
    </row>
    <row r="33" spans="1:42">
      <c r="A33" t="s">
        <v>75</v>
      </c>
      <c r="B33" s="198">
        <v>0</v>
      </c>
      <c r="C33" s="198">
        <v>13.21</v>
      </c>
      <c r="D33" s="198">
        <v>0.16</v>
      </c>
      <c r="E33" s="198">
        <v>0</v>
      </c>
      <c r="F33" s="198">
        <v>0</v>
      </c>
      <c r="G33" s="198">
        <v>0</v>
      </c>
      <c r="H33" s="198">
        <v>0</v>
      </c>
      <c r="I33" s="198">
        <v>6.22</v>
      </c>
      <c r="J33" s="198">
        <v>0.12</v>
      </c>
      <c r="K33" s="198">
        <v>0.27</v>
      </c>
      <c r="L33" s="198">
        <v>16.48</v>
      </c>
      <c r="M33" s="198">
        <v>0.76</v>
      </c>
      <c r="N33" s="198">
        <v>1.03</v>
      </c>
      <c r="O33" s="198">
        <v>0</v>
      </c>
      <c r="P33" s="198">
        <v>1.1000000000000001</v>
      </c>
      <c r="Q33" s="198">
        <v>0.19</v>
      </c>
      <c r="R33" s="198">
        <v>0.19</v>
      </c>
      <c r="S33" s="198">
        <v>0.23</v>
      </c>
      <c r="T33" s="198">
        <v>0</v>
      </c>
      <c r="U33" s="198">
        <v>3.66</v>
      </c>
      <c r="V33" s="198">
        <v>0.13</v>
      </c>
      <c r="W33" s="198">
        <v>0.41</v>
      </c>
      <c r="X33" s="198">
        <v>0.86</v>
      </c>
      <c r="Y33" s="198">
        <v>0</v>
      </c>
      <c r="Z33" s="198">
        <v>2.21</v>
      </c>
      <c r="AA33" s="198">
        <v>0.67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30.67</v>
      </c>
      <c r="AJ33" s="198">
        <v>0</v>
      </c>
      <c r="AK33" s="198">
        <v>1.08</v>
      </c>
      <c r="AL33" s="198">
        <v>0</v>
      </c>
      <c r="AM33" s="198">
        <v>0</v>
      </c>
      <c r="AN33" s="198">
        <v>0</v>
      </c>
      <c r="AO33" s="198">
        <v>213.15</v>
      </c>
      <c r="AP33" s="198">
        <v>0</v>
      </c>
    </row>
    <row r="34" spans="1:42">
      <c r="A34" t="s">
        <v>76</v>
      </c>
      <c r="B34" s="198">
        <v>0</v>
      </c>
      <c r="C34" s="198">
        <v>13.21</v>
      </c>
      <c r="D34" s="198">
        <v>0.16</v>
      </c>
      <c r="E34" s="198">
        <v>0</v>
      </c>
      <c r="F34" s="198">
        <v>0</v>
      </c>
      <c r="G34" s="198">
        <v>0</v>
      </c>
      <c r="H34" s="198">
        <v>0</v>
      </c>
      <c r="I34" s="198">
        <v>6.22</v>
      </c>
      <c r="J34" s="198">
        <v>0.12</v>
      </c>
      <c r="K34" s="198">
        <v>0.27</v>
      </c>
      <c r="L34" s="198">
        <v>16.48</v>
      </c>
      <c r="M34" s="198">
        <v>0.76</v>
      </c>
      <c r="N34" s="198">
        <v>1.03</v>
      </c>
      <c r="O34" s="198">
        <v>0</v>
      </c>
      <c r="P34" s="198">
        <v>1.1000000000000001</v>
      </c>
      <c r="Q34" s="198">
        <v>0.19</v>
      </c>
      <c r="R34" s="198">
        <v>0.19</v>
      </c>
      <c r="S34" s="198">
        <v>0.23</v>
      </c>
      <c r="T34" s="198">
        <v>0</v>
      </c>
      <c r="U34" s="198">
        <v>3.66</v>
      </c>
      <c r="V34" s="198">
        <v>0.13</v>
      </c>
      <c r="W34" s="198">
        <v>0.41</v>
      </c>
      <c r="X34" s="198">
        <v>0.86</v>
      </c>
      <c r="Y34" s="198">
        <v>0</v>
      </c>
      <c r="Z34" s="198">
        <v>2.21</v>
      </c>
      <c r="AA34" s="198">
        <v>0.67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30.67</v>
      </c>
      <c r="AJ34" s="198">
        <v>0</v>
      </c>
      <c r="AK34" s="198">
        <v>1.08</v>
      </c>
      <c r="AL34" s="198">
        <v>0</v>
      </c>
      <c r="AM34" s="198">
        <v>0</v>
      </c>
      <c r="AN34" s="198">
        <v>0</v>
      </c>
      <c r="AO34" s="198">
        <v>213.15</v>
      </c>
      <c r="AP34" s="198">
        <v>0</v>
      </c>
    </row>
    <row r="35" spans="1:42">
      <c r="A35" t="s">
        <v>77</v>
      </c>
      <c r="B35" s="198">
        <v>0</v>
      </c>
      <c r="C35" s="198">
        <v>12.4</v>
      </c>
      <c r="D35" s="198">
        <v>0.16</v>
      </c>
      <c r="E35" s="198">
        <v>0</v>
      </c>
      <c r="F35" s="198">
        <v>11.33</v>
      </c>
      <c r="G35" s="198">
        <v>0</v>
      </c>
      <c r="H35" s="198">
        <v>0</v>
      </c>
      <c r="I35" s="198">
        <v>6.22</v>
      </c>
      <c r="J35" s="198">
        <v>0.12</v>
      </c>
      <c r="K35" s="198">
        <v>0.27</v>
      </c>
      <c r="L35" s="198">
        <v>16.489999999999998</v>
      </c>
      <c r="M35" s="198">
        <v>0.76</v>
      </c>
      <c r="N35" s="198">
        <v>1.03</v>
      </c>
      <c r="O35" s="198">
        <v>0</v>
      </c>
      <c r="P35" s="198">
        <v>1.1000000000000001</v>
      </c>
      <c r="Q35" s="198">
        <v>0.19</v>
      </c>
      <c r="R35" s="198">
        <v>0.19</v>
      </c>
      <c r="S35" s="198">
        <v>0.23</v>
      </c>
      <c r="T35" s="198">
        <v>0</v>
      </c>
      <c r="U35" s="198">
        <v>3.66</v>
      </c>
      <c r="V35" s="198">
        <v>0.13</v>
      </c>
      <c r="W35" s="198">
        <v>0.41</v>
      </c>
      <c r="X35" s="198">
        <v>0.86</v>
      </c>
      <c r="Y35" s="198">
        <v>0</v>
      </c>
      <c r="Z35" s="198">
        <v>2.21</v>
      </c>
      <c r="AA35" s="198">
        <v>0.67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30.67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213.15</v>
      </c>
      <c r="AP35" s="198">
        <v>0</v>
      </c>
    </row>
    <row r="36" spans="1:42">
      <c r="A36" t="s">
        <v>78</v>
      </c>
      <c r="B36" s="198">
        <v>0</v>
      </c>
      <c r="C36" s="198">
        <v>12.4</v>
      </c>
      <c r="D36" s="198">
        <v>0.16</v>
      </c>
      <c r="E36" s="198">
        <v>0</v>
      </c>
      <c r="F36" s="198">
        <v>11.33</v>
      </c>
      <c r="G36" s="198">
        <v>0</v>
      </c>
      <c r="H36" s="198">
        <v>0</v>
      </c>
      <c r="I36" s="198">
        <v>6.22</v>
      </c>
      <c r="J36" s="198">
        <v>0.12</v>
      </c>
      <c r="K36" s="198">
        <v>0.27</v>
      </c>
      <c r="L36" s="198">
        <v>16.489999999999998</v>
      </c>
      <c r="M36" s="198">
        <v>0.76</v>
      </c>
      <c r="N36" s="198">
        <v>1.03</v>
      </c>
      <c r="O36" s="198">
        <v>0</v>
      </c>
      <c r="P36" s="198">
        <v>1.1000000000000001</v>
      </c>
      <c r="Q36" s="198">
        <v>0.19</v>
      </c>
      <c r="R36" s="198">
        <v>0.19</v>
      </c>
      <c r="S36" s="198">
        <v>0.23</v>
      </c>
      <c r="T36" s="198">
        <v>0</v>
      </c>
      <c r="U36" s="198">
        <v>3.66</v>
      </c>
      <c r="V36" s="198">
        <v>0.13</v>
      </c>
      <c r="W36" s="198">
        <v>0.41</v>
      </c>
      <c r="X36" s="198">
        <v>0.86</v>
      </c>
      <c r="Y36" s="198">
        <v>0</v>
      </c>
      <c r="Z36" s="198">
        <v>2.21</v>
      </c>
      <c r="AA36" s="198">
        <v>0.67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30.67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213.15</v>
      </c>
      <c r="AP36" s="198">
        <v>0</v>
      </c>
    </row>
    <row r="37" spans="1:42">
      <c r="A37" t="s">
        <v>79</v>
      </c>
      <c r="B37" s="198">
        <v>0</v>
      </c>
      <c r="C37" s="198">
        <v>12.4</v>
      </c>
      <c r="D37" s="198">
        <v>0.16</v>
      </c>
      <c r="E37" s="198">
        <v>0</v>
      </c>
      <c r="F37" s="198">
        <v>11.33</v>
      </c>
      <c r="G37" s="198">
        <v>0</v>
      </c>
      <c r="H37" s="198">
        <v>0</v>
      </c>
      <c r="I37" s="198">
        <v>6.22</v>
      </c>
      <c r="J37" s="198">
        <v>0.12</v>
      </c>
      <c r="K37" s="198">
        <v>0.27</v>
      </c>
      <c r="L37" s="198">
        <v>16.48</v>
      </c>
      <c r="M37" s="198">
        <v>0.76</v>
      </c>
      <c r="N37" s="198">
        <v>1.03</v>
      </c>
      <c r="O37" s="198">
        <v>0</v>
      </c>
      <c r="P37" s="198">
        <v>1.1000000000000001</v>
      </c>
      <c r="Q37" s="198">
        <v>0.19</v>
      </c>
      <c r="R37" s="198">
        <v>0.19</v>
      </c>
      <c r="S37" s="198">
        <v>0.23</v>
      </c>
      <c r="T37" s="198">
        <v>0</v>
      </c>
      <c r="U37" s="198">
        <v>3.66</v>
      </c>
      <c r="V37" s="198">
        <v>0.13</v>
      </c>
      <c r="W37" s="198">
        <v>0.41</v>
      </c>
      <c r="X37" s="198">
        <v>0.86</v>
      </c>
      <c r="Y37" s="198">
        <v>0</v>
      </c>
      <c r="Z37" s="198">
        <v>2.21</v>
      </c>
      <c r="AA37" s="198">
        <v>0.67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30.67</v>
      </c>
      <c r="AJ37" s="198">
        <v>0</v>
      </c>
      <c r="AK37" s="198">
        <v>1.08</v>
      </c>
      <c r="AL37" s="198">
        <v>0</v>
      </c>
      <c r="AM37" s="198">
        <v>0</v>
      </c>
      <c r="AN37" s="198">
        <v>0</v>
      </c>
      <c r="AO37" s="198">
        <v>213.15</v>
      </c>
      <c r="AP37" s="198">
        <v>0</v>
      </c>
    </row>
    <row r="38" spans="1:42">
      <c r="A38" t="s">
        <v>80</v>
      </c>
      <c r="B38" s="198">
        <v>0</v>
      </c>
      <c r="C38" s="198">
        <v>12.4</v>
      </c>
      <c r="D38" s="198">
        <v>0.16</v>
      </c>
      <c r="E38" s="198">
        <v>0</v>
      </c>
      <c r="F38" s="198">
        <v>11.33</v>
      </c>
      <c r="G38" s="198">
        <v>0</v>
      </c>
      <c r="H38" s="198">
        <v>0</v>
      </c>
      <c r="I38" s="198">
        <v>6.22</v>
      </c>
      <c r="J38" s="198">
        <v>0.12</v>
      </c>
      <c r="K38" s="198">
        <v>0.27</v>
      </c>
      <c r="L38" s="198">
        <v>16.48</v>
      </c>
      <c r="M38" s="198">
        <v>0.76</v>
      </c>
      <c r="N38" s="198">
        <v>1.03</v>
      </c>
      <c r="O38" s="198">
        <v>0</v>
      </c>
      <c r="P38" s="198">
        <v>1.1000000000000001</v>
      </c>
      <c r="Q38" s="198">
        <v>0.19</v>
      </c>
      <c r="R38" s="198">
        <v>0.19</v>
      </c>
      <c r="S38" s="198">
        <v>0.23</v>
      </c>
      <c r="T38" s="198">
        <v>0</v>
      </c>
      <c r="U38" s="198">
        <v>3.66</v>
      </c>
      <c r="V38" s="198">
        <v>0.13</v>
      </c>
      <c r="W38" s="198">
        <v>0.41</v>
      </c>
      <c r="X38" s="198">
        <v>0.86</v>
      </c>
      <c r="Y38" s="198">
        <v>0</v>
      </c>
      <c r="Z38" s="198">
        <v>2.21</v>
      </c>
      <c r="AA38" s="198">
        <v>0.67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30.67</v>
      </c>
      <c r="AJ38" s="198">
        <v>0</v>
      </c>
      <c r="AK38" s="198">
        <v>1.08</v>
      </c>
      <c r="AL38" s="198">
        <v>0</v>
      </c>
      <c r="AM38" s="198">
        <v>0</v>
      </c>
      <c r="AN38" s="198">
        <v>0</v>
      </c>
      <c r="AO38" s="198">
        <v>213.15</v>
      </c>
      <c r="AP38" s="198">
        <v>0</v>
      </c>
    </row>
    <row r="39" spans="1:42">
      <c r="A39" t="s">
        <v>81</v>
      </c>
      <c r="B39" s="198">
        <v>0</v>
      </c>
      <c r="C39" s="198">
        <v>12.4</v>
      </c>
      <c r="D39" s="198">
        <v>0.16</v>
      </c>
      <c r="E39" s="198">
        <v>0</v>
      </c>
      <c r="F39" s="198">
        <v>11.33</v>
      </c>
      <c r="G39" s="198">
        <v>0</v>
      </c>
      <c r="H39" s="198">
        <v>0</v>
      </c>
      <c r="I39" s="198">
        <v>6.22</v>
      </c>
      <c r="J39" s="198">
        <v>0.12</v>
      </c>
      <c r="K39" s="198">
        <v>0.27</v>
      </c>
      <c r="L39" s="198">
        <v>16.48</v>
      </c>
      <c r="M39" s="198">
        <v>0.76</v>
      </c>
      <c r="N39" s="198">
        <v>1.03</v>
      </c>
      <c r="O39" s="198">
        <v>0</v>
      </c>
      <c r="P39" s="198">
        <v>1.1000000000000001</v>
      </c>
      <c r="Q39" s="198">
        <v>0.19</v>
      </c>
      <c r="R39" s="198">
        <v>0.19</v>
      </c>
      <c r="S39" s="198">
        <v>0.23</v>
      </c>
      <c r="T39" s="198">
        <v>0</v>
      </c>
      <c r="U39" s="198">
        <v>3.66</v>
      </c>
      <c r="V39" s="198">
        <v>0.13</v>
      </c>
      <c r="W39" s="198">
        <v>0.41</v>
      </c>
      <c r="X39" s="198">
        <v>0.86</v>
      </c>
      <c r="Y39" s="198">
        <v>0</v>
      </c>
      <c r="Z39" s="198">
        <v>2.21</v>
      </c>
      <c r="AA39" s="198">
        <v>0.67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30.67</v>
      </c>
      <c r="AJ39" s="198">
        <v>0</v>
      </c>
      <c r="AK39" s="198">
        <v>1.08</v>
      </c>
      <c r="AL39" s="198">
        <v>0</v>
      </c>
      <c r="AM39" s="198">
        <v>0</v>
      </c>
      <c r="AN39" s="198">
        <v>0</v>
      </c>
      <c r="AO39" s="198">
        <v>213.15</v>
      </c>
      <c r="AP39" s="198">
        <v>0</v>
      </c>
    </row>
    <row r="40" spans="1:42">
      <c r="A40" t="s">
        <v>82</v>
      </c>
      <c r="B40" s="198">
        <v>0</v>
      </c>
      <c r="C40" s="198">
        <v>12.4</v>
      </c>
      <c r="D40" s="198">
        <v>0.16</v>
      </c>
      <c r="E40" s="198">
        <v>0</v>
      </c>
      <c r="F40" s="198">
        <v>11.33</v>
      </c>
      <c r="G40" s="198">
        <v>0</v>
      </c>
      <c r="H40" s="198">
        <v>0</v>
      </c>
      <c r="I40" s="198">
        <v>6.22</v>
      </c>
      <c r="J40" s="198">
        <v>0.12</v>
      </c>
      <c r="K40" s="198">
        <v>0.27</v>
      </c>
      <c r="L40" s="198">
        <v>16.48</v>
      </c>
      <c r="M40" s="198">
        <v>0.76</v>
      </c>
      <c r="N40" s="198">
        <v>1.03</v>
      </c>
      <c r="O40" s="198">
        <v>0</v>
      </c>
      <c r="P40" s="198">
        <v>1.1000000000000001</v>
      </c>
      <c r="Q40" s="198">
        <v>0.19</v>
      </c>
      <c r="R40" s="198">
        <v>0.19</v>
      </c>
      <c r="S40" s="198">
        <v>0.23</v>
      </c>
      <c r="T40" s="198">
        <v>0</v>
      </c>
      <c r="U40" s="198">
        <v>3.66</v>
      </c>
      <c r="V40" s="198">
        <v>0.13</v>
      </c>
      <c r="W40" s="198">
        <v>0.41</v>
      </c>
      <c r="X40" s="198">
        <v>0.86</v>
      </c>
      <c r="Y40" s="198">
        <v>0</v>
      </c>
      <c r="Z40" s="198">
        <v>2.21</v>
      </c>
      <c r="AA40" s="198">
        <v>0.67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30.67</v>
      </c>
      <c r="AJ40" s="198">
        <v>0</v>
      </c>
      <c r="AK40" s="198">
        <v>1.08</v>
      </c>
      <c r="AL40" s="198">
        <v>0</v>
      </c>
      <c r="AM40" s="198">
        <v>0</v>
      </c>
      <c r="AN40" s="198">
        <v>0</v>
      </c>
      <c r="AO40" s="198">
        <v>213.15</v>
      </c>
      <c r="AP40" s="198">
        <v>0</v>
      </c>
    </row>
    <row r="41" spans="1:42">
      <c r="A41" t="s">
        <v>83</v>
      </c>
      <c r="B41" s="198">
        <v>0</v>
      </c>
      <c r="C41" s="198">
        <v>12.4</v>
      </c>
      <c r="D41" s="198">
        <v>0.16</v>
      </c>
      <c r="E41" s="198">
        <v>0</v>
      </c>
      <c r="F41" s="198">
        <v>11.33</v>
      </c>
      <c r="G41" s="198">
        <v>0</v>
      </c>
      <c r="H41" s="198">
        <v>0</v>
      </c>
      <c r="I41" s="198">
        <v>6.22</v>
      </c>
      <c r="J41" s="198">
        <v>0.12</v>
      </c>
      <c r="K41" s="198">
        <v>0.27</v>
      </c>
      <c r="L41" s="198">
        <v>16.48</v>
      </c>
      <c r="M41" s="198">
        <v>0.76</v>
      </c>
      <c r="N41" s="198">
        <v>1.03</v>
      </c>
      <c r="O41" s="198">
        <v>0</v>
      </c>
      <c r="P41" s="198">
        <v>1.1000000000000001</v>
      </c>
      <c r="Q41" s="198">
        <v>0.19</v>
      </c>
      <c r="R41" s="198">
        <v>0.19</v>
      </c>
      <c r="S41" s="198">
        <v>0.23</v>
      </c>
      <c r="T41" s="198">
        <v>0</v>
      </c>
      <c r="U41" s="198">
        <v>3.66</v>
      </c>
      <c r="V41" s="198">
        <v>0.13</v>
      </c>
      <c r="W41" s="198">
        <v>0.41</v>
      </c>
      <c r="X41" s="198">
        <v>0.86</v>
      </c>
      <c r="Y41" s="198">
        <v>0</v>
      </c>
      <c r="Z41" s="198">
        <v>2.21</v>
      </c>
      <c r="AA41" s="198">
        <v>0.67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30.67</v>
      </c>
      <c r="AJ41" s="198">
        <v>0</v>
      </c>
      <c r="AK41" s="198">
        <v>1.08</v>
      </c>
      <c r="AL41" s="198">
        <v>0</v>
      </c>
      <c r="AM41" s="198">
        <v>0</v>
      </c>
      <c r="AN41" s="198">
        <v>0</v>
      </c>
      <c r="AO41" s="198">
        <v>213.15</v>
      </c>
      <c r="AP41" s="198">
        <v>0</v>
      </c>
    </row>
    <row r="42" spans="1:42">
      <c r="A42" t="s">
        <v>84</v>
      </c>
      <c r="B42" s="198">
        <v>0</v>
      </c>
      <c r="C42" s="198">
        <v>12.4</v>
      </c>
      <c r="D42" s="198">
        <v>0.16</v>
      </c>
      <c r="E42" s="198">
        <v>0</v>
      </c>
      <c r="F42" s="198">
        <v>11.33</v>
      </c>
      <c r="G42" s="198">
        <v>0</v>
      </c>
      <c r="H42" s="198">
        <v>0</v>
      </c>
      <c r="I42" s="198">
        <v>6.22</v>
      </c>
      <c r="J42" s="198">
        <v>0.12</v>
      </c>
      <c r="K42" s="198">
        <v>0.27</v>
      </c>
      <c r="L42" s="198">
        <v>16.48</v>
      </c>
      <c r="M42" s="198">
        <v>0.76</v>
      </c>
      <c r="N42" s="198">
        <v>1.03</v>
      </c>
      <c r="O42" s="198">
        <v>0</v>
      </c>
      <c r="P42" s="198">
        <v>1.1000000000000001</v>
      </c>
      <c r="Q42" s="198">
        <v>0.19</v>
      </c>
      <c r="R42" s="198">
        <v>0.19</v>
      </c>
      <c r="S42" s="198">
        <v>0.23</v>
      </c>
      <c r="T42" s="198">
        <v>0</v>
      </c>
      <c r="U42" s="198">
        <v>3.66</v>
      </c>
      <c r="V42" s="198">
        <v>0.13</v>
      </c>
      <c r="W42" s="198">
        <v>0.41</v>
      </c>
      <c r="X42" s="198">
        <v>0.86</v>
      </c>
      <c r="Y42" s="198">
        <v>0</v>
      </c>
      <c r="Z42" s="198">
        <v>2.21</v>
      </c>
      <c r="AA42" s="198">
        <v>0.67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30.67</v>
      </c>
      <c r="AJ42" s="198">
        <v>0</v>
      </c>
      <c r="AK42" s="198">
        <v>1.08</v>
      </c>
      <c r="AL42" s="198">
        <v>0</v>
      </c>
      <c r="AM42" s="198">
        <v>0</v>
      </c>
      <c r="AN42" s="198">
        <v>0</v>
      </c>
      <c r="AO42" s="198">
        <v>213.15</v>
      </c>
      <c r="AP42" s="198">
        <v>0</v>
      </c>
    </row>
    <row r="43" spans="1:42">
      <c r="A43" t="s">
        <v>85</v>
      </c>
      <c r="B43" s="198">
        <v>0</v>
      </c>
      <c r="C43" s="198">
        <v>12.24</v>
      </c>
      <c r="D43" s="198">
        <v>0.16</v>
      </c>
      <c r="E43" s="198">
        <v>0</v>
      </c>
      <c r="F43" s="198">
        <v>11.33</v>
      </c>
      <c r="G43" s="198">
        <v>0</v>
      </c>
      <c r="H43" s="198">
        <v>0</v>
      </c>
      <c r="I43" s="198">
        <v>6.22</v>
      </c>
      <c r="J43" s="198">
        <v>0.12</v>
      </c>
      <c r="K43" s="198">
        <v>0.27</v>
      </c>
      <c r="L43" s="198">
        <v>16.48</v>
      </c>
      <c r="M43" s="198">
        <v>0.76</v>
      </c>
      <c r="N43" s="198">
        <v>1.03</v>
      </c>
      <c r="O43" s="198">
        <v>0</v>
      </c>
      <c r="P43" s="198">
        <v>1.1000000000000001</v>
      </c>
      <c r="Q43" s="198">
        <v>0.19</v>
      </c>
      <c r="R43" s="198">
        <v>0.19</v>
      </c>
      <c r="S43" s="198">
        <v>0.23</v>
      </c>
      <c r="T43" s="198">
        <v>0</v>
      </c>
      <c r="U43" s="198">
        <v>3.66</v>
      </c>
      <c r="V43" s="198">
        <v>0.13</v>
      </c>
      <c r="W43" s="198">
        <v>0.41</v>
      </c>
      <c r="X43" s="198">
        <v>0.86</v>
      </c>
      <c r="Y43" s="198">
        <v>0</v>
      </c>
      <c r="Z43" s="198">
        <v>2.21</v>
      </c>
      <c r="AA43" s="198">
        <v>0.67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30.67</v>
      </c>
      <c r="AJ43" s="198">
        <v>0</v>
      </c>
      <c r="AK43" s="198">
        <v>2.17</v>
      </c>
      <c r="AL43" s="198">
        <v>0</v>
      </c>
      <c r="AM43" s="198">
        <v>0</v>
      </c>
      <c r="AN43" s="198">
        <v>0</v>
      </c>
      <c r="AO43" s="198">
        <v>213.15</v>
      </c>
      <c r="AP43" s="198">
        <v>0</v>
      </c>
    </row>
    <row r="44" spans="1:42">
      <c r="A44" t="s">
        <v>86</v>
      </c>
      <c r="B44" s="198">
        <v>0</v>
      </c>
      <c r="C44" s="198">
        <v>12.24</v>
      </c>
      <c r="D44" s="198">
        <v>0.16</v>
      </c>
      <c r="E44" s="198">
        <v>0</v>
      </c>
      <c r="F44" s="198">
        <v>11.33</v>
      </c>
      <c r="G44" s="198">
        <v>0</v>
      </c>
      <c r="H44" s="198">
        <v>0</v>
      </c>
      <c r="I44" s="198">
        <v>6.22</v>
      </c>
      <c r="J44" s="198">
        <v>0.12</v>
      </c>
      <c r="K44" s="198">
        <v>0.27</v>
      </c>
      <c r="L44" s="198">
        <v>16.48</v>
      </c>
      <c r="M44" s="198">
        <v>0.76</v>
      </c>
      <c r="N44" s="198">
        <v>1.03</v>
      </c>
      <c r="O44" s="198">
        <v>0</v>
      </c>
      <c r="P44" s="198">
        <v>1.1000000000000001</v>
      </c>
      <c r="Q44" s="198">
        <v>0.19</v>
      </c>
      <c r="R44" s="198">
        <v>0.19</v>
      </c>
      <c r="S44" s="198">
        <v>0.23</v>
      </c>
      <c r="T44" s="198">
        <v>0</v>
      </c>
      <c r="U44" s="198">
        <v>3.66</v>
      </c>
      <c r="V44" s="198">
        <v>0.13</v>
      </c>
      <c r="W44" s="198">
        <v>0.41</v>
      </c>
      <c r="X44" s="198">
        <v>0.86</v>
      </c>
      <c r="Y44" s="198">
        <v>0</v>
      </c>
      <c r="Z44" s="198">
        <v>2.21</v>
      </c>
      <c r="AA44" s="198">
        <v>0.67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30.73</v>
      </c>
      <c r="AJ44" s="198">
        <v>0</v>
      </c>
      <c r="AK44" s="198">
        <v>2.17</v>
      </c>
      <c r="AL44" s="198">
        <v>0</v>
      </c>
      <c r="AM44" s="198">
        <v>0</v>
      </c>
      <c r="AN44" s="198">
        <v>0</v>
      </c>
      <c r="AO44" s="198">
        <v>213.15</v>
      </c>
      <c r="AP44" s="198">
        <v>0</v>
      </c>
    </row>
    <row r="45" spans="1:42">
      <c r="A45" t="s">
        <v>87</v>
      </c>
      <c r="B45" s="198">
        <v>0</v>
      </c>
      <c r="C45" s="198">
        <v>12.24</v>
      </c>
      <c r="D45" s="198">
        <v>0.16</v>
      </c>
      <c r="E45" s="198">
        <v>0</v>
      </c>
      <c r="F45" s="198">
        <v>11.33</v>
      </c>
      <c r="G45" s="198">
        <v>0</v>
      </c>
      <c r="H45" s="198">
        <v>0</v>
      </c>
      <c r="I45" s="198">
        <v>6.22</v>
      </c>
      <c r="J45" s="198">
        <v>0.12</v>
      </c>
      <c r="K45" s="198">
        <v>0.27</v>
      </c>
      <c r="L45" s="198">
        <v>16.48</v>
      </c>
      <c r="M45" s="198">
        <v>0.76</v>
      </c>
      <c r="N45" s="198">
        <v>1.03</v>
      </c>
      <c r="O45" s="198">
        <v>0</v>
      </c>
      <c r="P45" s="198">
        <v>1.1000000000000001</v>
      </c>
      <c r="Q45" s="198">
        <v>0.19</v>
      </c>
      <c r="R45" s="198">
        <v>0.19</v>
      </c>
      <c r="S45" s="198">
        <v>0.23</v>
      </c>
      <c r="T45" s="198">
        <v>0</v>
      </c>
      <c r="U45" s="198">
        <v>3.66</v>
      </c>
      <c r="V45" s="198">
        <v>0.13</v>
      </c>
      <c r="W45" s="198">
        <v>0.41</v>
      </c>
      <c r="X45" s="198">
        <v>0.86</v>
      </c>
      <c r="Y45" s="198">
        <v>0</v>
      </c>
      <c r="Z45" s="198">
        <v>2.21</v>
      </c>
      <c r="AA45" s="198">
        <v>0.67</v>
      </c>
      <c r="AB45" s="198">
        <v>0</v>
      </c>
      <c r="AC45" s="198">
        <v>9.92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30.73</v>
      </c>
      <c r="AJ45" s="198">
        <v>0</v>
      </c>
      <c r="AK45" s="198">
        <v>2.17</v>
      </c>
      <c r="AL45" s="198">
        <v>0</v>
      </c>
      <c r="AM45" s="198">
        <v>0</v>
      </c>
      <c r="AN45" s="198">
        <v>0</v>
      </c>
      <c r="AO45" s="198">
        <v>213.15</v>
      </c>
      <c r="AP45" s="198">
        <v>0</v>
      </c>
    </row>
    <row r="46" spans="1:42">
      <c r="A46" t="s">
        <v>88</v>
      </c>
      <c r="B46" s="198">
        <v>0</v>
      </c>
      <c r="C46" s="198">
        <v>12.24</v>
      </c>
      <c r="D46" s="198">
        <v>0.16</v>
      </c>
      <c r="E46" s="198">
        <v>0</v>
      </c>
      <c r="F46" s="198">
        <v>11.33</v>
      </c>
      <c r="G46" s="198">
        <v>0</v>
      </c>
      <c r="H46" s="198">
        <v>0</v>
      </c>
      <c r="I46" s="198">
        <v>6.22</v>
      </c>
      <c r="J46" s="198">
        <v>0.12</v>
      </c>
      <c r="K46" s="198">
        <v>0.27</v>
      </c>
      <c r="L46" s="198">
        <v>16.48</v>
      </c>
      <c r="M46" s="198">
        <v>0.76</v>
      </c>
      <c r="N46" s="198">
        <v>1.03</v>
      </c>
      <c r="O46" s="198">
        <v>0</v>
      </c>
      <c r="P46" s="198">
        <v>1.1000000000000001</v>
      </c>
      <c r="Q46" s="198">
        <v>0.19</v>
      </c>
      <c r="R46" s="198">
        <v>0.19</v>
      </c>
      <c r="S46" s="198">
        <v>0.23</v>
      </c>
      <c r="T46" s="198">
        <v>0</v>
      </c>
      <c r="U46" s="198">
        <v>3.66</v>
      </c>
      <c r="V46" s="198">
        <v>0.13</v>
      </c>
      <c r="W46" s="198">
        <v>0.41</v>
      </c>
      <c r="X46" s="198">
        <v>0.86</v>
      </c>
      <c r="Y46" s="198">
        <v>0</v>
      </c>
      <c r="Z46" s="198">
        <v>2.21</v>
      </c>
      <c r="AA46" s="198">
        <v>0.67</v>
      </c>
      <c r="AB46" s="198">
        <v>0</v>
      </c>
      <c r="AC46" s="198">
        <v>9.93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30.67</v>
      </c>
      <c r="AJ46" s="198">
        <v>0</v>
      </c>
      <c r="AK46" s="198">
        <v>2.17</v>
      </c>
      <c r="AL46" s="198">
        <v>0</v>
      </c>
      <c r="AM46" s="198">
        <v>0</v>
      </c>
      <c r="AN46" s="198">
        <v>0</v>
      </c>
      <c r="AO46" s="198">
        <v>213.15</v>
      </c>
      <c r="AP46" s="198">
        <v>0</v>
      </c>
    </row>
    <row r="47" spans="1:42">
      <c r="A47" t="s">
        <v>89</v>
      </c>
      <c r="B47" s="198">
        <v>0</v>
      </c>
      <c r="C47" s="198">
        <v>12.08</v>
      </c>
      <c r="D47" s="198">
        <v>0.16</v>
      </c>
      <c r="E47" s="198">
        <v>0</v>
      </c>
      <c r="F47" s="198">
        <v>11.33</v>
      </c>
      <c r="G47" s="198">
        <v>0</v>
      </c>
      <c r="H47" s="198">
        <v>0</v>
      </c>
      <c r="I47" s="198">
        <v>6.22</v>
      </c>
      <c r="J47" s="198">
        <v>0.12</v>
      </c>
      <c r="K47" s="198">
        <v>0.27</v>
      </c>
      <c r="L47" s="198">
        <v>16.48</v>
      </c>
      <c r="M47" s="198">
        <v>0.76</v>
      </c>
      <c r="N47" s="198">
        <v>1.03</v>
      </c>
      <c r="O47" s="198">
        <v>0</v>
      </c>
      <c r="P47" s="198">
        <v>1.1000000000000001</v>
      </c>
      <c r="Q47" s="198">
        <v>0.19</v>
      </c>
      <c r="R47" s="198">
        <v>0.19</v>
      </c>
      <c r="S47" s="198">
        <v>0.23</v>
      </c>
      <c r="T47" s="198">
        <v>0</v>
      </c>
      <c r="U47" s="198">
        <v>3.66</v>
      </c>
      <c r="V47" s="198">
        <v>0.13</v>
      </c>
      <c r="W47" s="198">
        <v>0.41</v>
      </c>
      <c r="X47" s="198">
        <v>0.86</v>
      </c>
      <c r="Y47" s="198">
        <v>0</v>
      </c>
      <c r="Z47" s="198">
        <v>2.21</v>
      </c>
      <c r="AA47" s="198">
        <v>0.67</v>
      </c>
      <c r="AB47" s="198">
        <v>0</v>
      </c>
      <c r="AC47" s="198">
        <v>13.99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33.090000000000003</v>
      </c>
      <c r="AJ47" s="198">
        <v>0</v>
      </c>
      <c r="AK47" s="198">
        <v>2.1800000000000002</v>
      </c>
      <c r="AL47" s="198">
        <v>0</v>
      </c>
      <c r="AM47" s="198">
        <v>0</v>
      </c>
      <c r="AN47" s="198">
        <v>0</v>
      </c>
      <c r="AO47" s="198">
        <v>213.15</v>
      </c>
      <c r="AP47" s="198">
        <v>0</v>
      </c>
    </row>
    <row r="48" spans="1:42">
      <c r="A48" t="s">
        <v>90</v>
      </c>
      <c r="B48" s="198">
        <v>0</v>
      </c>
      <c r="C48" s="198">
        <v>12.08</v>
      </c>
      <c r="D48" s="198">
        <v>0.16</v>
      </c>
      <c r="E48" s="198">
        <v>0</v>
      </c>
      <c r="F48" s="198">
        <v>11.33</v>
      </c>
      <c r="G48" s="198">
        <v>0</v>
      </c>
      <c r="H48" s="198">
        <v>0</v>
      </c>
      <c r="I48" s="198">
        <v>6.22</v>
      </c>
      <c r="J48" s="198">
        <v>0.12</v>
      </c>
      <c r="K48" s="198">
        <v>0.27</v>
      </c>
      <c r="L48" s="198">
        <v>16.48</v>
      </c>
      <c r="M48" s="198">
        <v>0.76</v>
      </c>
      <c r="N48" s="198">
        <v>1.03</v>
      </c>
      <c r="O48" s="198">
        <v>0</v>
      </c>
      <c r="P48" s="198">
        <v>1.1000000000000001</v>
      </c>
      <c r="Q48" s="198">
        <v>0.19</v>
      </c>
      <c r="R48" s="198">
        <v>0.19</v>
      </c>
      <c r="S48" s="198">
        <v>0.23</v>
      </c>
      <c r="T48" s="198">
        <v>0</v>
      </c>
      <c r="U48" s="198">
        <v>3.66</v>
      </c>
      <c r="V48" s="198">
        <v>0.13</v>
      </c>
      <c r="W48" s="198">
        <v>0.41</v>
      </c>
      <c r="X48" s="198">
        <v>0.86</v>
      </c>
      <c r="Y48" s="198">
        <v>0</v>
      </c>
      <c r="Z48" s="198">
        <v>2.21</v>
      </c>
      <c r="AA48" s="198">
        <v>0.67</v>
      </c>
      <c r="AB48" s="198">
        <v>0</v>
      </c>
      <c r="AC48" s="198">
        <v>13.99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33.090000000000003</v>
      </c>
      <c r="AJ48" s="198">
        <v>0</v>
      </c>
      <c r="AK48" s="198">
        <v>2.1800000000000002</v>
      </c>
      <c r="AL48" s="198">
        <v>0</v>
      </c>
      <c r="AM48" s="198">
        <v>0</v>
      </c>
      <c r="AN48" s="198">
        <v>0</v>
      </c>
      <c r="AO48" s="198">
        <v>213.15</v>
      </c>
      <c r="AP48" s="198">
        <v>0</v>
      </c>
    </row>
    <row r="49" spans="1:42">
      <c r="A49" t="s">
        <v>91</v>
      </c>
      <c r="B49" s="198">
        <v>0</v>
      </c>
      <c r="C49" s="198">
        <v>11.27</v>
      </c>
      <c r="D49" s="198">
        <v>0.16</v>
      </c>
      <c r="E49" s="198">
        <v>0</v>
      </c>
      <c r="F49" s="198">
        <v>11.33</v>
      </c>
      <c r="G49" s="198">
        <v>0</v>
      </c>
      <c r="H49" s="198">
        <v>0</v>
      </c>
      <c r="I49" s="198">
        <v>6.22</v>
      </c>
      <c r="J49" s="198">
        <v>0.12</v>
      </c>
      <c r="K49" s="198">
        <v>0.27</v>
      </c>
      <c r="L49" s="198">
        <v>14.15</v>
      </c>
      <c r="M49" s="198">
        <v>0.76</v>
      </c>
      <c r="N49" s="198">
        <v>1.03</v>
      </c>
      <c r="O49" s="198">
        <v>0</v>
      </c>
      <c r="P49" s="198">
        <v>1.1000000000000001</v>
      </c>
      <c r="Q49" s="198">
        <v>0.19</v>
      </c>
      <c r="R49" s="198">
        <v>0.19</v>
      </c>
      <c r="S49" s="198">
        <v>0.23</v>
      </c>
      <c r="T49" s="198">
        <v>0</v>
      </c>
      <c r="U49" s="198">
        <v>3.66</v>
      </c>
      <c r="V49" s="198">
        <v>0.13</v>
      </c>
      <c r="W49" s="198">
        <v>0.41</v>
      </c>
      <c r="X49" s="198">
        <v>0.86</v>
      </c>
      <c r="Y49" s="198">
        <v>0</v>
      </c>
      <c r="Z49" s="198">
        <v>2.21</v>
      </c>
      <c r="AA49" s="198">
        <v>0.67</v>
      </c>
      <c r="AB49" s="198">
        <v>0</v>
      </c>
      <c r="AC49" s="198">
        <v>9.93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30.67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213.15</v>
      </c>
      <c r="AP49" s="198">
        <v>0</v>
      </c>
    </row>
    <row r="50" spans="1:42">
      <c r="A50" t="s">
        <v>92</v>
      </c>
      <c r="B50" s="198">
        <v>0</v>
      </c>
      <c r="C50" s="198">
        <v>11.27</v>
      </c>
      <c r="D50" s="198">
        <v>0.16</v>
      </c>
      <c r="E50" s="198">
        <v>0</v>
      </c>
      <c r="F50" s="198">
        <v>11.33</v>
      </c>
      <c r="G50" s="198">
        <v>0</v>
      </c>
      <c r="H50" s="198">
        <v>0</v>
      </c>
      <c r="I50" s="198">
        <v>6.22</v>
      </c>
      <c r="J50" s="198">
        <v>0.12</v>
      </c>
      <c r="K50" s="198">
        <v>0.27</v>
      </c>
      <c r="L50" s="198">
        <v>14.15</v>
      </c>
      <c r="M50" s="198">
        <v>0.76</v>
      </c>
      <c r="N50" s="198">
        <v>1.03</v>
      </c>
      <c r="O50" s="198">
        <v>0</v>
      </c>
      <c r="P50" s="198">
        <v>1.1000000000000001</v>
      </c>
      <c r="Q50" s="198">
        <v>0.19</v>
      </c>
      <c r="R50" s="198">
        <v>0.19</v>
      </c>
      <c r="S50" s="198">
        <v>0.23</v>
      </c>
      <c r="T50" s="198">
        <v>0</v>
      </c>
      <c r="U50" s="198">
        <v>3.66</v>
      </c>
      <c r="V50" s="198">
        <v>0.13</v>
      </c>
      <c r="W50" s="198">
        <v>0.41</v>
      </c>
      <c r="X50" s="198">
        <v>0.86</v>
      </c>
      <c r="Y50" s="198">
        <v>0</v>
      </c>
      <c r="Z50" s="198">
        <v>2.21</v>
      </c>
      <c r="AA50" s="198">
        <v>0.67</v>
      </c>
      <c r="AB50" s="198">
        <v>0</v>
      </c>
      <c r="AC50" s="198">
        <v>11.8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33.270000000000003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213.15</v>
      </c>
      <c r="AP50" s="198">
        <v>0</v>
      </c>
    </row>
    <row r="51" spans="1:42">
      <c r="A51" t="s">
        <v>93</v>
      </c>
      <c r="B51" s="198">
        <v>0</v>
      </c>
      <c r="C51" s="198">
        <v>11.27</v>
      </c>
      <c r="D51" s="198">
        <v>0</v>
      </c>
      <c r="E51" s="198">
        <v>0</v>
      </c>
      <c r="F51" s="198">
        <v>11.33</v>
      </c>
      <c r="G51" s="198">
        <v>0</v>
      </c>
      <c r="H51" s="198">
        <v>0</v>
      </c>
      <c r="I51" s="198">
        <v>6.22</v>
      </c>
      <c r="J51" s="198">
        <v>0.12</v>
      </c>
      <c r="K51" s="198">
        <v>0.27</v>
      </c>
      <c r="L51" s="198">
        <v>14.15</v>
      </c>
      <c r="M51" s="198">
        <v>0.76</v>
      </c>
      <c r="N51" s="198">
        <v>1.03</v>
      </c>
      <c r="O51" s="198">
        <v>0</v>
      </c>
      <c r="P51" s="198">
        <v>1.1000000000000001</v>
      </c>
      <c r="Q51" s="198">
        <v>0.19</v>
      </c>
      <c r="R51" s="198">
        <v>0.19</v>
      </c>
      <c r="S51" s="198">
        <v>0.23</v>
      </c>
      <c r="T51" s="198">
        <v>0</v>
      </c>
      <c r="U51" s="198">
        <v>3.66</v>
      </c>
      <c r="V51" s="198">
        <v>0.13</v>
      </c>
      <c r="W51" s="198">
        <v>0.41</v>
      </c>
      <c r="X51" s="198">
        <v>0.86</v>
      </c>
      <c r="Y51" s="198">
        <v>0</v>
      </c>
      <c r="Z51" s="198">
        <v>2.21</v>
      </c>
      <c r="AA51" s="198">
        <v>0.67</v>
      </c>
      <c r="AB51" s="198">
        <v>0</v>
      </c>
      <c r="AC51" s="198">
        <v>12.18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32.869999999999997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204.45</v>
      </c>
      <c r="AP51" s="198">
        <v>0</v>
      </c>
    </row>
    <row r="52" spans="1:42">
      <c r="A52" t="s">
        <v>94</v>
      </c>
      <c r="B52" s="198">
        <v>0</v>
      </c>
      <c r="C52" s="198">
        <v>11.27</v>
      </c>
      <c r="D52" s="198">
        <v>0</v>
      </c>
      <c r="E52" s="198">
        <v>0</v>
      </c>
      <c r="F52" s="198">
        <v>11.33</v>
      </c>
      <c r="G52" s="198">
        <v>0</v>
      </c>
      <c r="H52" s="198">
        <v>0</v>
      </c>
      <c r="I52" s="198">
        <v>6.22</v>
      </c>
      <c r="J52" s="198">
        <v>0.12</v>
      </c>
      <c r="K52" s="198">
        <v>0.27</v>
      </c>
      <c r="L52" s="198">
        <v>14.15</v>
      </c>
      <c r="M52" s="198">
        <v>0.76</v>
      </c>
      <c r="N52" s="198">
        <v>1.03</v>
      </c>
      <c r="O52" s="198">
        <v>0</v>
      </c>
      <c r="P52" s="198">
        <v>1.1000000000000001</v>
      </c>
      <c r="Q52" s="198">
        <v>0.19</v>
      </c>
      <c r="R52" s="198">
        <v>0.19</v>
      </c>
      <c r="S52" s="198">
        <v>0.23</v>
      </c>
      <c r="T52" s="198">
        <v>0</v>
      </c>
      <c r="U52" s="198">
        <v>3.66</v>
      </c>
      <c r="V52" s="198">
        <v>0.13</v>
      </c>
      <c r="W52" s="198">
        <v>0.41</v>
      </c>
      <c r="X52" s="198">
        <v>0.86</v>
      </c>
      <c r="Y52" s="198">
        <v>0</v>
      </c>
      <c r="Z52" s="198">
        <v>2.21</v>
      </c>
      <c r="AA52" s="198">
        <v>0.67</v>
      </c>
      <c r="AB52" s="198">
        <v>0</v>
      </c>
      <c r="AC52" s="198">
        <v>12.18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32.869999999999997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204.45</v>
      </c>
      <c r="AP52" s="198">
        <v>0</v>
      </c>
    </row>
    <row r="53" spans="1:42">
      <c r="A53" t="s">
        <v>95</v>
      </c>
      <c r="B53" s="198">
        <v>0</v>
      </c>
      <c r="C53" s="198">
        <v>11.27</v>
      </c>
      <c r="D53" s="198">
        <v>0</v>
      </c>
      <c r="E53" s="198">
        <v>0</v>
      </c>
      <c r="F53" s="198">
        <v>11.33</v>
      </c>
      <c r="G53" s="198">
        <v>0</v>
      </c>
      <c r="H53" s="198">
        <v>0</v>
      </c>
      <c r="I53" s="198">
        <v>6.22</v>
      </c>
      <c r="J53" s="198">
        <v>0.12</v>
      </c>
      <c r="K53" s="198">
        <v>0.27</v>
      </c>
      <c r="L53" s="198">
        <v>14.15</v>
      </c>
      <c r="M53" s="198">
        <v>0.76</v>
      </c>
      <c r="N53" s="198">
        <v>1.03</v>
      </c>
      <c r="O53" s="198">
        <v>0</v>
      </c>
      <c r="P53" s="198">
        <v>1.1000000000000001</v>
      </c>
      <c r="Q53" s="198">
        <v>0.19</v>
      </c>
      <c r="R53" s="198">
        <v>0.19</v>
      </c>
      <c r="S53" s="198">
        <v>0.23</v>
      </c>
      <c r="T53" s="198">
        <v>0</v>
      </c>
      <c r="U53" s="198">
        <v>3.66</v>
      </c>
      <c r="V53" s="198">
        <v>0.13</v>
      </c>
      <c r="W53" s="198">
        <v>0.41</v>
      </c>
      <c r="X53" s="198">
        <v>0.86</v>
      </c>
      <c r="Y53" s="198">
        <v>0</v>
      </c>
      <c r="Z53" s="198">
        <v>2.21</v>
      </c>
      <c r="AA53" s="198">
        <v>0.67</v>
      </c>
      <c r="AB53" s="198">
        <v>0</v>
      </c>
      <c r="AC53" s="198">
        <v>13.59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33.33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204.45</v>
      </c>
      <c r="AP53" s="198">
        <v>0</v>
      </c>
    </row>
    <row r="54" spans="1:42">
      <c r="A54" t="s">
        <v>96</v>
      </c>
      <c r="B54" s="198">
        <v>0</v>
      </c>
      <c r="C54" s="198">
        <v>11.27</v>
      </c>
      <c r="D54" s="198">
        <v>0</v>
      </c>
      <c r="E54" s="198">
        <v>0</v>
      </c>
      <c r="F54" s="198">
        <v>11.33</v>
      </c>
      <c r="G54" s="198">
        <v>0</v>
      </c>
      <c r="H54" s="198">
        <v>0</v>
      </c>
      <c r="I54" s="198">
        <v>6.22</v>
      </c>
      <c r="J54" s="198">
        <v>0.12</v>
      </c>
      <c r="K54" s="198">
        <v>0.27</v>
      </c>
      <c r="L54" s="198">
        <v>14.15</v>
      </c>
      <c r="M54" s="198">
        <v>0.76</v>
      </c>
      <c r="N54" s="198">
        <v>1.03</v>
      </c>
      <c r="O54" s="198">
        <v>0</v>
      </c>
      <c r="P54" s="198">
        <v>1.1000000000000001</v>
      </c>
      <c r="Q54" s="198">
        <v>0.19</v>
      </c>
      <c r="R54" s="198">
        <v>0.19</v>
      </c>
      <c r="S54" s="198">
        <v>0.23</v>
      </c>
      <c r="T54" s="198">
        <v>0</v>
      </c>
      <c r="U54" s="198">
        <v>3.66</v>
      </c>
      <c r="V54" s="198">
        <v>0.13</v>
      </c>
      <c r="W54" s="198">
        <v>0.41</v>
      </c>
      <c r="X54" s="198">
        <v>0.86</v>
      </c>
      <c r="Y54" s="198">
        <v>0</v>
      </c>
      <c r="Z54" s="198">
        <v>2.21</v>
      </c>
      <c r="AA54" s="198">
        <v>0.67</v>
      </c>
      <c r="AB54" s="198">
        <v>0</v>
      </c>
      <c r="AC54" s="198">
        <v>13.92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33.33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204.45</v>
      </c>
      <c r="AP54" s="198">
        <v>0</v>
      </c>
    </row>
    <row r="55" spans="1:42">
      <c r="A55" t="s">
        <v>97</v>
      </c>
      <c r="B55" s="198">
        <v>0</v>
      </c>
      <c r="C55" s="198">
        <v>11.27</v>
      </c>
      <c r="D55" s="198">
        <v>0</v>
      </c>
      <c r="E55" s="198">
        <v>0</v>
      </c>
      <c r="F55" s="198">
        <v>11.33</v>
      </c>
      <c r="G55" s="198">
        <v>0</v>
      </c>
      <c r="H55" s="198">
        <v>0</v>
      </c>
      <c r="I55" s="198">
        <v>6.22</v>
      </c>
      <c r="J55" s="198">
        <v>0.12</v>
      </c>
      <c r="K55" s="198">
        <v>0.27</v>
      </c>
      <c r="L55" s="198">
        <v>14.15</v>
      </c>
      <c r="M55" s="198">
        <v>1.68</v>
      </c>
      <c r="N55" s="198">
        <v>1.03</v>
      </c>
      <c r="O55" s="198">
        <v>0</v>
      </c>
      <c r="P55" s="198">
        <v>1.1000000000000001</v>
      </c>
      <c r="Q55" s="198">
        <v>0.19</v>
      </c>
      <c r="R55" s="198">
        <v>0.19</v>
      </c>
      <c r="S55" s="198">
        <v>0.23</v>
      </c>
      <c r="T55" s="198">
        <v>0</v>
      </c>
      <c r="U55" s="198">
        <v>3.66</v>
      </c>
      <c r="V55" s="198">
        <v>0.13</v>
      </c>
      <c r="W55" s="198">
        <v>0.41</v>
      </c>
      <c r="X55" s="198">
        <v>0.86</v>
      </c>
      <c r="Y55" s="198">
        <v>0</v>
      </c>
      <c r="Z55" s="198">
        <v>2.21</v>
      </c>
      <c r="AA55" s="198">
        <v>0.67</v>
      </c>
      <c r="AB55" s="198">
        <v>0</v>
      </c>
      <c r="AC55" s="198">
        <v>13.92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33.33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204.45</v>
      </c>
      <c r="AP55" s="198">
        <v>0</v>
      </c>
    </row>
    <row r="56" spans="1:42">
      <c r="A56" t="s">
        <v>98</v>
      </c>
      <c r="B56" s="198">
        <v>0</v>
      </c>
      <c r="C56" s="198">
        <v>11.27</v>
      </c>
      <c r="D56" s="198">
        <v>0</v>
      </c>
      <c r="E56" s="198">
        <v>0</v>
      </c>
      <c r="F56" s="198">
        <v>11.33</v>
      </c>
      <c r="G56" s="198">
        <v>0</v>
      </c>
      <c r="H56" s="198">
        <v>0</v>
      </c>
      <c r="I56" s="198">
        <v>6.22</v>
      </c>
      <c r="J56" s="198">
        <v>0.12</v>
      </c>
      <c r="K56" s="198">
        <v>0.27</v>
      </c>
      <c r="L56" s="198">
        <v>14.15</v>
      </c>
      <c r="M56" s="198">
        <v>1.68</v>
      </c>
      <c r="N56" s="198">
        <v>1.03</v>
      </c>
      <c r="O56" s="198">
        <v>0</v>
      </c>
      <c r="P56" s="198">
        <v>1.1000000000000001</v>
      </c>
      <c r="Q56" s="198">
        <v>0.19</v>
      </c>
      <c r="R56" s="198">
        <v>0.19</v>
      </c>
      <c r="S56" s="198">
        <v>0.23</v>
      </c>
      <c r="T56" s="198">
        <v>0</v>
      </c>
      <c r="U56" s="198">
        <v>3.66</v>
      </c>
      <c r="V56" s="198">
        <v>0.13</v>
      </c>
      <c r="W56" s="198">
        <v>0.41</v>
      </c>
      <c r="X56" s="198">
        <v>0.86</v>
      </c>
      <c r="Y56" s="198">
        <v>0</v>
      </c>
      <c r="Z56" s="198">
        <v>2.21</v>
      </c>
      <c r="AA56" s="198">
        <v>0.67</v>
      </c>
      <c r="AB56" s="198">
        <v>0</v>
      </c>
      <c r="AC56" s="198">
        <v>13.92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33.33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204.45</v>
      </c>
      <c r="AP56" s="198">
        <v>0</v>
      </c>
    </row>
    <row r="57" spans="1:42">
      <c r="A57" t="s">
        <v>99</v>
      </c>
      <c r="B57" s="198">
        <v>0</v>
      </c>
      <c r="C57" s="198">
        <v>11.27</v>
      </c>
      <c r="D57" s="198">
        <v>0</v>
      </c>
      <c r="E57" s="198">
        <v>0</v>
      </c>
      <c r="F57" s="198">
        <v>11.33</v>
      </c>
      <c r="G57" s="198">
        <v>0</v>
      </c>
      <c r="H57" s="198">
        <v>0</v>
      </c>
      <c r="I57" s="198">
        <v>6.22</v>
      </c>
      <c r="J57" s="198">
        <v>0.12</v>
      </c>
      <c r="K57" s="198">
        <v>0.27</v>
      </c>
      <c r="L57" s="198">
        <v>14.15</v>
      </c>
      <c r="M57" s="198">
        <v>1.68</v>
      </c>
      <c r="N57" s="198">
        <v>1.03</v>
      </c>
      <c r="O57" s="198">
        <v>0</v>
      </c>
      <c r="P57" s="198">
        <v>1.1000000000000001</v>
      </c>
      <c r="Q57" s="198">
        <v>0.19</v>
      </c>
      <c r="R57" s="198">
        <v>0.19</v>
      </c>
      <c r="S57" s="198">
        <v>0.23</v>
      </c>
      <c r="T57" s="198">
        <v>0</v>
      </c>
      <c r="U57" s="198">
        <v>3.66</v>
      </c>
      <c r="V57" s="198">
        <v>0.13</v>
      </c>
      <c r="W57" s="198">
        <v>0.41</v>
      </c>
      <c r="X57" s="198">
        <v>0.86</v>
      </c>
      <c r="Y57" s="198">
        <v>0</v>
      </c>
      <c r="Z57" s="198">
        <v>2.21</v>
      </c>
      <c r="AA57" s="198">
        <v>0.67</v>
      </c>
      <c r="AB57" s="198">
        <v>0</v>
      </c>
      <c r="AC57" s="198">
        <v>13.92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33.67</v>
      </c>
      <c r="AJ57" s="198">
        <v>0</v>
      </c>
      <c r="AK57" s="198">
        <v>4.34</v>
      </c>
      <c r="AL57" s="198">
        <v>0</v>
      </c>
      <c r="AM57" s="198">
        <v>0</v>
      </c>
      <c r="AN57" s="198">
        <v>0</v>
      </c>
      <c r="AO57" s="198">
        <v>204.45</v>
      </c>
      <c r="AP57" s="198">
        <v>0</v>
      </c>
    </row>
    <row r="58" spans="1:42">
      <c r="A58" t="s">
        <v>100</v>
      </c>
      <c r="B58" s="198">
        <v>0</v>
      </c>
      <c r="C58" s="198">
        <v>11.27</v>
      </c>
      <c r="D58" s="198">
        <v>0</v>
      </c>
      <c r="E58" s="198">
        <v>0</v>
      </c>
      <c r="F58" s="198">
        <v>11.33</v>
      </c>
      <c r="G58" s="198">
        <v>0</v>
      </c>
      <c r="H58" s="198">
        <v>0</v>
      </c>
      <c r="I58" s="198">
        <v>6.22</v>
      </c>
      <c r="J58" s="198">
        <v>0.12</v>
      </c>
      <c r="K58" s="198">
        <v>0.27</v>
      </c>
      <c r="L58" s="198">
        <v>14.15</v>
      </c>
      <c r="M58" s="198">
        <v>1.68</v>
      </c>
      <c r="N58" s="198">
        <v>1.03</v>
      </c>
      <c r="O58" s="198">
        <v>0</v>
      </c>
      <c r="P58" s="198">
        <v>1.1000000000000001</v>
      </c>
      <c r="Q58" s="198">
        <v>0.19</v>
      </c>
      <c r="R58" s="198">
        <v>0.19</v>
      </c>
      <c r="S58" s="198">
        <v>0.23</v>
      </c>
      <c r="T58" s="198">
        <v>0</v>
      </c>
      <c r="U58" s="198">
        <v>3.66</v>
      </c>
      <c r="V58" s="198">
        <v>0.13</v>
      </c>
      <c r="W58" s="198">
        <v>0.41</v>
      </c>
      <c r="X58" s="198">
        <v>0.86</v>
      </c>
      <c r="Y58" s="198">
        <v>0</v>
      </c>
      <c r="Z58" s="198">
        <v>2.21</v>
      </c>
      <c r="AA58" s="198">
        <v>0.67</v>
      </c>
      <c r="AB58" s="198">
        <v>0</v>
      </c>
      <c r="AC58" s="198">
        <v>13.92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33.33</v>
      </c>
      <c r="AJ58" s="198">
        <v>0</v>
      </c>
      <c r="AK58" s="198">
        <v>4.34</v>
      </c>
      <c r="AL58" s="198">
        <v>0</v>
      </c>
      <c r="AM58" s="198">
        <v>0</v>
      </c>
      <c r="AN58" s="198">
        <v>0</v>
      </c>
      <c r="AO58" s="198">
        <v>204.45</v>
      </c>
      <c r="AP58" s="198">
        <v>0</v>
      </c>
    </row>
    <row r="59" spans="1:42">
      <c r="A59" t="s">
        <v>101</v>
      </c>
      <c r="B59" s="198">
        <v>0</v>
      </c>
      <c r="C59" s="198">
        <v>11.27</v>
      </c>
      <c r="D59" s="198">
        <v>0</v>
      </c>
      <c r="E59" s="198">
        <v>0</v>
      </c>
      <c r="F59" s="198">
        <v>11.33</v>
      </c>
      <c r="G59" s="198">
        <v>0</v>
      </c>
      <c r="H59" s="198">
        <v>0</v>
      </c>
      <c r="I59" s="198">
        <v>6.22</v>
      </c>
      <c r="J59" s="198">
        <v>0.12</v>
      </c>
      <c r="K59" s="198">
        <v>0.27</v>
      </c>
      <c r="L59" s="198">
        <v>14.15</v>
      </c>
      <c r="M59" s="198">
        <v>1.68</v>
      </c>
      <c r="N59" s="198">
        <v>1.03</v>
      </c>
      <c r="O59" s="198">
        <v>0</v>
      </c>
      <c r="P59" s="198">
        <v>1.1000000000000001</v>
      </c>
      <c r="Q59" s="198">
        <v>0.19</v>
      </c>
      <c r="R59" s="198">
        <v>0.19</v>
      </c>
      <c r="S59" s="198">
        <v>0.23</v>
      </c>
      <c r="T59" s="198">
        <v>0</v>
      </c>
      <c r="U59" s="198">
        <v>3.66</v>
      </c>
      <c r="V59" s="198">
        <v>0.13</v>
      </c>
      <c r="W59" s="198">
        <v>0.41</v>
      </c>
      <c r="X59" s="198">
        <v>0.86</v>
      </c>
      <c r="Y59" s="198">
        <v>0</v>
      </c>
      <c r="Z59" s="198">
        <v>2.21</v>
      </c>
      <c r="AA59" s="198">
        <v>0.67</v>
      </c>
      <c r="AB59" s="198">
        <v>0</v>
      </c>
      <c r="AC59" s="198">
        <v>13.92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33.33</v>
      </c>
      <c r="AJ59" s="198">
        <v>0</v>
      </c>
      <c r="AK59" s="198">
        <v>4.34</v>
      </c>
      <c r="AL59" s="198">
        <v>0</v>
      </c>
      <c r="AM59" s="198">
        <v>0</v>
      </c>
      <c r="AN59" s="198">
        <v>0</v>
      </c>
      <c r="AO59" s="198">
        <v>204.45</v>
      </c>
      <c r="AP59" s="198">
        <v>0</v>
      </c>
    </row>
    <row r="60" spans="1:42">
      <c r="A60" t="s">
        <v>102</v>
      </c>
      <c r="B60" s="198">
        <v>0</v>
      </c>
      <c r="C60" s="198">
        <v>11.27</v>
      </c>
      <c r="D60" s="198">
        <v>0</v>
      </c>
      <c r="E60" s="198">
        <v>0</v>
      </c>
      <c r="F60" s="198">
        <v>11.33</v>
      </c>
      <c r="G60" s="198">
        <v>0</v>
      </c>
      <c r="H60" s="198">
        <v>0</v>
      </c>
      <c r="I60" s="198">
        <v>6.22</v>
      </c>
      <c r="J60" s="198">
        <v>0.12</v>
      </c>
      <c r="K60" s="198">
        <v>0.27</v>
      </c>
      <c r="L60" s="198">
        <v>14.15</v>
      </c>
      <c r="M60" s="198">
        <v>1.68</v>
      </c>
      <c r="N60" s="198">
        <v>1.03</v>
      </c>
      <c r="O60" s="198">
        <v>0</v>
      </c>
      <c r="P60" s="198">
        <v>1.1000000000000001</v>
      </c>
      <c r="Q60" s="198">
        <v>0.19</v>
      </c>
      <c r="R60" s="198">
        <v>0.19</v>
      </c>
      <c r="S60" s="198">
        <v>0.23</v>
      </c>
      <c r="T60" s="198">
        <v>0</v>
      </c>
      <c r="U60" s="198">
        <v>3.66</v>
      </c>
      <c r="V60" s="198">
        <v>0.13</v>
      </c>
      <c r="W60" s="198">
        <v>0.41</v>
      </c>
      <c r="X60" s="198">
        <v>0.86</v>
      </c>
      <c r="Y60" s="198">
        <v>0</v>
      </c>
      <c r="Z60" s="198">
        <v>2.21</v>
      </c>
      <c r="AA60" s="198">
        <v>0.67</v>
      </c>
      <c r="AB60" s="198">
        <v>0</v>
      </c>
      <c r="AC60" s="198">
        <v>13.92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33.33</v>
      </c>
      <c r="AJ60" s="198">
        <v>0</v>
      </c>
      <c r="AK60" s="198">
        <v>4.34</v>
      </c>
      <c r="AL60" s="198">
        <v>0</v>
      </c>
      <c r="AM60" s="198">
        <v>0</v>
      </c>
      <c r="AN60" s="198">
        <v>0</v>
      </c>
      <c r="AO60" s="198">
        <v>204.45</v>
      </c>
      <c r="AP60" s="198">
        <v>0</v>
      </c>
    </row>
    <row r="61" spans="1:42">
      <c r="A61" t="s">
        <v>103</v>
      </c>
      <c r="B61" s="198">
        <v>0</v>
      </c>
      <c r="C61" s="198">
        <v>9.34</v>
      </c>
      <c r="D61" s="198">
        <v>0</v>
      </c>
      <c r="E61" s="198">
        <v>0</v>
      </c>
      <c r="F61" s="198">
        <v>11.33</v>
      </c>
      <c r="G61" s="198">
        <v>0</v>
      </c>
      <c r="H61" s="198">
        <v>0</v>
      </c>
      <c r="I61" s="198">
        <v>6.22</v>
      </c>
      <c r="J61" s="198">
        <v>0.12</v>
      </c>
      <c r="K61" s="198">
        <v>0.27</v>
      </c>
      <c r="L61" s="198">
        <v>14.15</v>
      </c>
      <c r="M61" s="198">
        <v>1.68</v>
      </c>
      <c r="N61" s="198">
        <v>1.03</v>
      </c>
      <c r="O61" s="198">
        <v>0</v>
      </c>
      <c r="P61" s="198">
        <v>1.1000000000000001</v>
      </c>
      <c r="Q61" s="198">
        <v>0.19</v>
      </c>
      <c r="R61" s="198">
        <v>0.19</v>
      </c>
      <c r="S61" s="198">
        <v>0.23</v>
      </c>
      <c r="T61" s="198">
        <v>0</v>
      </c>
      <c r="U61" s="198">
        <v>3.66</v>
      </c>
      <c r="V61" s="198">
        <v>0.13</v>
      </c>
      <c r="W61" s="198">
        <v>0.41</v>
      </c>
      <c r="X61" s="198">
        <v>0.86</v>
      </c>
      <c r="Y61" s="198">
        <v>0</v>
      </c>
      <c r="Z61" s="198">
        <v>2.21</v>
      </c>
      <c r="AA61" s="198">
        <v>0.67</v>
      </c>
      <c r="AB61" s="198">
        <v>0</v>
      </c>
      <c r="AC61" s="198">
        <v>13.92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33.33</v>
      </c>
      <c r="AJ61" s="198">
        <v>0</v>
      </c>
      <c r="AK61" s="198">
        <v>4.34</v>
      </c>
      <c r="AL61" s="198">
        <v>0</v>
      </c>
      <c r="AM61" s="198">
        <v>0</v>
      </c>
      <c r="AN61" s="198">
        <v>0</v>
      </c>
      <c r="AO61" s="198">
        <v>204.45</v>
      </c>
      <c r="AP61" s="198">
        <v>0</v>
      </c>
    </row>
    <row r="62" spans="1:42">
      <c r="A62" t="s">
        <v>104</v>
      </c>
      <c r="B62" s="198">
        <v>0</v>
      </c>
      <c r="C62" s="198">
        <v>9.34</v>
      </c>
      <c r="D62" s="198">
        <v>0</v>
      </c>
      <c r="E62" s="198">
        <v>0</v>
      </c>
      <c r="F62" s="198">
        <v>11.33</v>
      </c>
      <c r="G62" s="198">
        <v>0</v>
      </c>
      <c r="H62" s="198">
        <v>0</v>
      </c>
      <c r="I62" s="198">
        <v>6.22</v>
      </c>
      <c r="J62" s="198">
        <v>0.12</v>
      </c>
      <c r="K62" s="198">
        <v>0.27</v>
      </c>
      <c r="L62" s="198">
        <v>14.15</v>
      </c>
      <c r="M62" s="198">
        <v>1.68</v>
      </c>
      <c r="N62" s="198">
        <v>1.03</v>
      </c>
      <c r="O62" s="198">
        <v>0</v>
      </c>
      <c r="P62" s="198">
        <v>1.1000000000000001</v>
      </c>
      <c r="Q62" s="198">
        <v>0.19</v>
      </c>
      <c r="R62" s="198">
        <v>0.19</v>
      </c>
      <c r="S62" s="198">
        <v>0.23</v>
      </c>
      <c r="T62" s="198">
        <v>0</v>
      </c>
      <c r="U62" s="198">
        <v>3.66</v>
      </c>
      <c r="V62" s="198">
        <v>0.13</v>
      </c>
      <c r="W62" s="198">
        <v>0.41</v>
      </c>
      <c r="X62" s="198">
        <v>0.86</v>
      </c>
      <c r="Y62" s="198">
        <v>0</v>
      </c>
      <c r="Z62" s="198">
        <v>2.21</v>
      </c>
      <c r="AA62" s="198">
        <v>0.67</v>
      </c>
      <c r="AB62" s="198">
        <v>0</v>
      </c>
      <c r="AC62" s="198">
        <v>13.92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33.33</v>
      </c>
      <c r="AJ62" s="198">
        <v>0</v>
      </c>
      <c r="AK62" s="198">
        <v>4.34</v>
      </c>
      <c r="AL62" s="198">
        <v>0</v>
      </c>
      <c r="AM62" s="198">
        <v>0</v>
      </c>
      <c r="AN62" s="198">
        <v>0</v>
      </c>
      <c r="AO62" s="198">
        <v>204.45</v>
      </c>
      <c r="AP62" s="198">
        <v>0</v>
      </c>
    </row>
    <row r="63" spans="1:42">
      <c r="A63" t="s">
        <v>105</v>
      </c>
      <c r="B63" s="198">
        <v>0</v>
      </c>
      <c r="C63" s="198">
        <v>9.34</v>
      </c>
      <c r="D63" s="198">
        <v>0</v>
      </c>
      <c r="E63" s="198">
        <v>0</v>
      </c>
      <c r="F63" s="198">
        <v>11.33</v>
      </c>
      <c r="G63" s="198">
        <v>0</v>
      </c>
      <c r="H63" s="198">
        <v>0</v>
      </c>
      <c r="I63" s="198">
        <v>2.52</v>
      </c>
      <c r="J63" s="198">
        <v>0.12</v>
      </c>
      <c r="K63" s="198">
        <v>0.27</v>
      </c>
      <c r="L63" s="198">
        <v>14.15</v>
      </c>
      <c r="M63" s="198">
        <v>1.68</v>
      </c>
      <c r="N63" s="198">
        <v>1.03</v>
      </c>
      <c r="O63" s="198">
        <v>0</v>
      </c>
      <c r="P63" s="198">
        <v>1.1000000000000001</v>
      </c>
      <c r="Q63" s="198">
        <v>0.19</v>
      </c>
      <c r="R63" s="198">
        <v>0.19</v>
      </c>
      <c r="S63" s="198">
        <v>0.23</v>
      </c>
      <c r="T63" s="198">
        <v>0</v>
      </c>
      <c r="U63" s="198">
        <v>3.66</v>
      </c>
      <c r="V63" s="198">
        <v>0.13</v>
      </c>
      <c r="W63" s="198">
        <v>0.41</v>
      </c>
      <c r="X63" s="198">
        <v>0.86</v>
      </c>
      <c r="Y63" s="198">
        <v>0</v>
      </c>
      <c r="Z63" s="198">
        <v>2.21</v>
      </c>
      <c r="AA63" s="198">
        <v>0.67</v>
      </c>
      <c r="AB63" s="198">
        <v>0</v>
      </c>
      <c r="AC63" s="198">
        <v>13.92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34</v>
      </c>
      <c r="AJ63" s="198">
        <v>0</v>
      </c>
      <c r="AK63" s="198">
        <v>4.34</v>
      </c>
      <c r="AL63" s="198">
        <v>0</v>
      </c>
      <c r="AM63" s="198">
        <v>0</v>
      </c>
      <c r="AN63" s="198">
        <v>0</v>
      </c>
      <c r="AO63" s="198">
        <v>204.45</v>
      </c>
      <c r="AP63" s="198">
        <v>0</v>
      </c>
    </row>
    <row r="64" spans="1:42">
      <c r="A64" t="s">
        <v>106</v>
      </c>
      <c r="B64" s="198">
        <v>0</v>
      </c>
      <c r="C64" s="198">
        <v>9.34</v>
      </c>
      <c r="D64" s="198">
        <v>0</v>
      </c>
      <c r="E64" s="198">
        <v>0</v>
      </c>
      <c r="F64" s="198">
        <v>11.33</v>
      </c>
      <c r="G64" s="198">
        <v>0</v>
      </c>
      <c r="H64" s="198">
        <v>0</v>
      </c>
      <c r="I64" s="198">
        <v>2.52</v>
      </c>
      <c r="J64" s="198">
        <v>0.12</v>
      </c>
      <c r="K64" s="198">
        <v>0.27</v>
      </c>
      <c r="L64" s="198">
        <v>14.15</v>
      </c>
      <c r="M64" s="198">
        <v>1.68</v>
      </c>
      <c r="N64" s="198">
        <v>1.03</v>
      </c>
      <c r="O64" s="198">
        <v>0</v>
      </c>
      <c r="P64" s="198">
        <v>1.1000000000000001</v>
      </c>
      <c r="Q64" s="198">
        <v>0.19</v>
      </c>
      <c r="R64" s="198">
        <v>0.19</v>
      </c>
      <c r="S64" s="198">
        <v>0.23</v>
      </c>
      <c r="T64" s="198">
        <v>0</v>
      </c>
      <c r="U64" s="198">
        <v>3.66</v>
      </c>
      <c r="V64" s="198">
        <v>0.13</v>
      </c>
      <c r="W64" s="198">
        <v>0.41</v>
      </c>
      <c r="X64" s="198">
        <v>0.86</v>
      </c>
      <c r="Y64" s="198">
        <v>0</v>
      </c>
      <c r="Z64" s="198">
        <v>2.21</v>
      </c>
      <c r="AA64" s="198">
        <v>0.67</v>
      </c>
      <c r="AB64" s="198">
        <v>0</v>
      </c>
      <c r="AC64" s="198">
        <v>13.92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34</v>
      </c>
      <c r="AJ64" s="198">
        <v>0</v>
      </c>
      <c r="AK64" s="198">
        <v>4.34</v>
      </c>
      <c r="AL64" s="198">
        <v>0</v>
      </c>
      <c r="AM64" s="198">
        <v>0</v>
      </c>
      <c r="AN64" s="198">
        <v>0</v>
      </c>
      <c r="AO64" s="198">
        <v>204.45</v>
      </c>
      <c r="AP64" s="198">
        <v>0</v>
      </c>
    </row>
    <row r="65" spans="1:42">
      <c r="A65" t="s">
        <v>107</v>
      </c>
      <c r="B65" s="198">
        <v>0</v>
      </c>
      <c r="C65" s="198">
        <v>9.34</v>
      </c>
      <c r="D65" s="198">
        <v>0</v>
      </c>
      <c r="E65" s="198">
        <v>0</v>
      </c>
      <c r="F65" s="198">
        <v>11.33</v>
      </c>
      <c r="G65" s="198">
        <v>0</v>
      </c>
      <c r="H65" s="198">
        <v>0</v>
      </c>
      <c r="I65" s="198">
        <v>6.39</v>
      </c>
      <c r="J65" s="198">
        <v>0</v>
      </c>
      <c r="K65" s="198">
        <v>0.27</v>
      </c>
      <c r="L65" s="198">
        <v>14.15</v>
      </c>
      <c r="M65" s="198">
        <v>1.68</v>
      </c>
      <c r="N65" s="198">
        <v>1.03</v>
      </c>
      <c r="O65" s="198">
        <v>0</v>
      </c>
      <c r="P65" s="198">
        <v>1.1000000000000001</v>
      </c>
      <c r="Q65" s="198">
        <v>0.19</v>
      </c>
      <c r="R65" s="198">
        <v>0.19</v>
      </c>
      <c r="S65" s="198">
        <v>0.23</v>
      </c>
      <c r="T65" s="198">
        <v>0</v>
      </c>
      <c r="U65" s="198">
        <v>3.66</v>
      </c>
      <c r="V65" s="198">
        <v>0.13</v>
      </c>
      <c r="W65" s="198">
        <v>0.41</v>
      </c>
      <c r="X65" s="198">
        <v>0.86</v>
      </c>
      <c r="Y65" s="198">
        <v>0</v>
      </c>
      <c r="Z65" s="198">
        <v>2.21</v>
      </c>
      <c r="AA65" s="198">
        <v>0.67</v>
      </c>
      <c r="AB65" s="198">
        <v>0</v>
      </c>
      <c r="AC65" s="198">
        <v>13.92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34</v>
      </c>
      <c r="AJ65" s="198">
        <v>0</v>
      </c>
      <c r="AK65" s="198">
        <v>4.34</v>
      </c>
      <c r="AL65" s="198">
        <v>0</v>
      </c>
      <c r="AM65" s="198">
        <v>0</v>
      </c>
      <c r="AN65" s="198">
        <v>0</v>
      </c>
      <c r="AO65" s="198">
        <v>204.45</v>
      </c>
      <c r="AP65" s="198">
        <v>0</v>
      </c>
    </row>
    <row r="66" spans="1:42">
      <c r="A66" t="s">
        <v>108</v>
      </c>
      <c r="B66" s="198">
        <v>0</v>
      </c>
      <c r="C66" s="198">
        <v>9.34</v>
      </c>
      <c r="D66" s="198">
        <v>0</v>
      </c>
      <c r="E66" s="198">
        <v>0</v>
      </c>
      <c r="F66" s="198">
        <v>11.33</v>
      </c>
      <c r="G66" s="198">
        <v>0</v>
      </c>
      <c r="H66" s="198">
        <v>0</v>
      </c>
      <c r="I66" s="198">
        <v>6.39</v>
      </c>
      <c r="J66" s="198">
        <v>0</v>
      </c>
      <c r="K66" s="198">
        <v>0.27</v>
      </c>
      <c r="L66" s="198">
        <v>14.15</v>
      </c>
      <c r="M66" s="198">
        <v>1.68</v>
      </c>
      <c r="N66" s="198">
        <v>1.03</v>
      </c>
      <c r="O66" s="198">
        <v>0</v>
      </c>
      <c r="P66" s="198">
        <v>1.1000000000000001</v>
      </c>
      <c r="Q66" s="198">
        <v>0.19</v>
      </c>
      <c r="R66" s="198">
        <v>0.19</v>
      </c>
      <c r="S66" s="198">
        <v>0.23</v>
      </c>
      <c r="T66" s="198">
        <v>0</v>
      </c>
      <c r="U66" s="198">
        <v>3.66</v>
      </c>
      <c r="V66" s="198">
        <v>0.13</v>
      </c>
      <c r="W66" s="198">
        <v>0.41</v>
      </c>
      <c r="X66" s="198">
        <v>0.86</v>
      </c>
      <c r="Y66" s="198">
        <v>0</v>
      </c>
      <c r="Z66" s="198">
        <v>2.21</v>
      </c>
      <c r="AA66" s="198">
        <v>0.67</v>
      </c>
      <c r="AB66" s="198">
        <v>0</v>
      </c>
      <c r="AC66" s="198">
        <v>13.92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34</v>
      </c>
      <c r="AJ66" s="198">
        <v>0</v>
      </c>
      <c r="AK66" s="198">
        <v>4.34</v>
      </c>
      <c r="AL66" s="198">
        <v>0</v>
      </c>
      <c r="AM66" s="198">
        <v>0</v>
      </c>
      <c r="AN66" s="198">
        <v>0</v>
      </c>
      <c r="AO66" s="198">
        <v>204.45</v>
      </c>
      <c r="AP66" s="198">
        <v>0</v>
      </c>
    </row>
    <row r="67" spans="1:42">
      <c r="A67" t="s">
        <v>109</v>
      </c>
      <c r="B67" s="198">
        <v>0</v>
      </c>
      <c r="C67" s="198">
        <v>9.34</v>
      </c>
      <c r="D67" s="198">
        <v>0</v>
      </c>
      <c r="E67" s="198">
        <v>0</v>
      </c>
      <c r="F67" s="198">
        <v>11.33</v>
      </c>
      <c r="G67" s="198">
        <v>0</v>
      </c>
      <c r="H67" s="198">
        <v>0</v>
      </c>
      <c r="I67" s="198">
        <v>6.39</v>
      </c>
      <c r="J67" s="198">
        <v>0</v>
      </c>
      <c r="K67" s="198">
        <v>0.27</v>
      </c>
      <c r="L67" s="198">
        <v>14.15</v>
      </c>
      <c r="M67" s="198">
        <v>1.68</v>
      </c>
      <c r="N67" s="198">
        <v>1.03</v>
      </c>
      <c r="O67" s="198">
        <v>0</v>
      </c>
      <c r="P67" s="198">
        <v>1.1000000000000001</v>
      </c>
      <c r="Q67" s="198">
        <v>0.19</v>
      </c>
      <c r="R67" s="198">
        <v>0.19</v>
      </c>
      <c r="S67" s="198">
        <v>0.23</v>
      </c>
      <c r="T67" s="198">
        <v>0</v>
      </c>
      <c r="U67" s="198">
        <v>3.66</v>
      </c>
      <c r="V67" s="198">
        <v>0.13</v>
      </c>
      <c r="W67" s="198">
        <v>0.41</v>
      </c>
      <c r="X67" s="198">
        <v>0.86</v>
      </c>
      <c r="Y67" s="198">
        <v>0</v>
      </c>
      <c r="Z67" s="198">
        <v>2.21</v>
      </c>
      <c r="AA67" s="198">
        <v>0.67</v>
      </c>
      <c r="AB67" s="198">
        <v>0</v>
      </c>
      <c r="AC67" s="198">
        <v>13.92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34</v>
      </c>
      <c r="AJ67" s="198">
        <v>0</v>
      </c>
      <c r="AK67" s="198">
        <v>4.34</v>
      </c>
      <c r="AL67" s="198">
        <v>0</v>
      </c>
      <c r="AM67" s="198">
        <v>0</v>
      </c>
      <c r="AN67" s="198">
        <v>0</v>
      </c>
      <c r="AO67" s="198">
        <v>204.45</v>
      </c>
      <c r="AP67" s="198">
        <v>0</v>
      </c>
    </row>
    <row r="68" spans="1:42">
      <c r="A68" t="s">
        <v>110</v>
      </c>
      <c r="B68" s="198">
        <v>0</v>
      </c>
      <c r="C68" s="198">
        <v>9.34</v>
      </c>
      <c r="D68" s="198">
        <v>0</v>
      </c>
      <c r="E68" s="198">
        <v>0</v>
      </c>
      <c r="F68" s="198">
        <v>11.33</v>
      </c>
      <c r="G68" s="198">
        <v>0</v>
      </c>
      <c r="H68" s="198">
        <v>0</v>
      </c>
      <c r="I68" s="198">
        <v>6.39</v>
      </c>
      <c r="J68" s="198">
        <v>0</v>
      </c>
      <c r="K68" s="198">
        <v>0.27</v>
      </c>
      <c r="L68" s="198">
        <v>14.15</v>
      </c>
      <c r="M68" s="198">
        <v>1.68</v>
      </c>
      <c r="N68" s="198">
        <v>1.03</v>
      </c>
      <c r="O68" s="198">
        <v>0</v>
      </c>
      <c r="P68" s="198">
        <v>1.1000000000000001</v>
      </c>
      <c r="Q68" s="198">
        <v>0.19</v>
      </c>
      <c r="R68" s="198">
        <v>0.19</v>
      </c>
      <c r="S68" s="198">
        <v>0.23</v>
      </c>
      <c r="T68" s="198">
        <v>0</v>
      </c>
      <c r="U68" s="198">
        <v>3.66</v>
      </c>
      <c r="V68" s="198">
        <v>0.13</v>
      </c>
      <c r="W68" s="198">
        <v>0.41</v>
      </c>
      <c r="X68" s="198">
        <v>0.86</v>
      </c>
      <c r="Y68" s="198">
        <v>0</v>
      </c>
      <c r="Z68" s="198">
        <v>2.21</v>
      </c>
      <c r="AA68" s="198">
        <v>0.67</v>
      </c>
      <c r="AB68" s="198">
        <v>0</v>
      </c>
      <c r="AC68" s="198">
        <v>13.92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34</v>
      </c>
      <c r="AJ68" s="198">
        <v>0</v>
      </c>
      <c r="AK68" s="198">
        <v>4.34</v>
      </c>
      <c r="AL68" s="198">
        <v>0</v>
      </c>
      <c r="AM68" s="198">
        <v>0</v>
      </c>
      <c r="AN68" s="198">
        <v>0</v>
      </c>
      <c r="AO68" s="198">
        <v>204.45</v>
      </c>
      <c r="AP68" s="198">
        <v>0</v>
      </c>
    </row>
    <row r="69" spans="1:42">
      <c r="A69" t="s">
        <v>111</v>
      </c>
      <c r="B69" s="198">
        <v>0</v>
      </c>
      <c r="C69" s="198">
        <v>5.15</v>
      </c>
      <c r="D69" s="198">
        <v>0</v>
      </c>
      <c r="E69" s="198">
        <v>0</v>
      </c>
      <c r="F69" s="198">
        <v>11.33</v>
      </c>
      <c r="G69" s="198">
        <v>0</v>
      </c>
      <c r="H69" s="198">
        <v>0</v>
      </c>
      <c r="I69" s="198">
        <v>6.39</v>
      </c>
      <c r="J69" s="198">
        <v>0</v>
      </c>
      <c r="K69" s="198">
        <v>0.27</v>
      </c>
      <c r="L69" s="198">
        <v>14.15</v>
      </c>
      <c r="M69" s="198">
        <v>1.68</v>
      </c>
      <c r="N69" s="198">
        <v>1.03</v>
      </c>
      <c r="O69" s="198">
        <v>0</v>
      </c>
      <c r="P69" s="198">
        <v>1.1000000000000001</v>
      </c>
      <c r="Q69" s="198">
        <v>0.19</v>
      </c>
      <c r="R69" s="198">
        <v>0.19</v>
      </c>
      <c r="S69" s="198">
        <v>0.23</v>
      </c>
      <c r="T69" s="198">
        <v>0</v>
      </c>
      <c r="U69" s="198">
        <v>3.66</v>
      </c>
      <c r="V69" s="198">
        <v>0.13</v>
      </c>
      <c r="W69" s="198">
        <v>0.41</v>
      </c>
      <c r="X69" s="198">
        <v>0.86</v>
      </c>
      <c r="Y69" s="198">
        <v>0</v>
      </c>
      <c r="Z69" s="198">
        <v>2.21</v>
      </c>
      <c r="AA69" s="198">
        <v>0.67</v>
      </c>
      <c r="AB69" s="198">
        <v>0</v>
      </c>
      <c r="AC69" s="198">
        <v>13.92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34.33</v>
      </c>
      <c r="AJ69" s="198">
        <v>0</v>
      </c>
      <c r="AK69" s="198">
        <v>4.34</v>
      </c>
      <c r="AL69" s="198">
        <v>0</v>
      </c>
      <c r="AM69" s="198">
        <v>0</v>
      </c>
      <c r="AN69" s="198">
        <v>0</v>
      </c>
      <c r="AO69" s="198">
        <v>204.45</v>
      </c>
      <c r="AP69" s="198">
        <v>0</v>
      </c>
    </row>
    <row r="70" spans="1:42">
      <c r="A70" t="s">
        <v>112</v>
      </c>
      <c r="B70" s="198">
        <v>0</v>
      </c>
      <c r="C70" s="198">
        <v>5.15</v>
      </c>
      <c r="D70" s="198">
        <v>0</v>
      </c>
      <c r="E70" s="198">
        <v>0</v>
      </c>
      <c r="F70" s="198">
        <v>11.33</v>
      </c>
      <c r="G70" s="198">
        <v>0</v>
      </c>
      <c r="H70" s="198">
        <v>0</v>
      </c>
      <c r="I70" s="198">
        <v>6.39</v>
      </c>
      <c r="J70" s="198">
        <v>0</v>
      </c>
      <c r="K70" s="198">
        <v>0.27</v>
      </c>
      <c r="L70" s="198">
        <v>14.15</v>
      </c>
      <c r="M70" s="198">
        <v>1.68</v>
      </c>
      <c r="N70" s="198">
        <v>1.03</v>
      </c>
      <c r="O70" s="198">
        <v>0</v>
      </c>
      <c r="P70" s="198">
        <v>1.1000000000000001</v>
      </c>
      <c r="Q70" s="198">
        <v>0.19</v>
      </c>
      <c r="R70" s="198">
        <v>0.19</v>
      </c>
      <c r="S70" s="198">
        <v>0.23</v>
      </c>
      <c r="T70" s="198">
        <v>0</v>
      </c>
      <c r="U70" s="198">
        <v>3.66</v>
      </c>
      <c r="V70" s="198">
        <v>0.13</v>
      </c>
      <c r="W70" s="198">
        <v>0.41</v>
      </c>
      <c r="X70" s="198">
        <v>0.86</v>
      </c>
      <c r="Y70" s="198">
        <v>0</v>
      </c>
      <c r="Z70" s="198">
        <v>2.21</v>
      </c>
      <c r="AA70" s="198">
        <v>0.67</v>
      </c>
      <c r="AB70" s="198">
        <v>0</v>
      </c>
      <c r="AC70" s="198">
        <v>13.92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34</v>
      </c>
      <c r="AJ70" s="198">
        <v>0</v>
      </c>
      <c r="AK70" s="198">
        <v>4.34</v>
      </c>
      <c r="AL70" s="198">
        <v>0</v>
      </c>
      <c r="AM70" s="198">
        <v>0</v>
      </c>
      <c r="AN70" s="198">
        <v>0</v>
      </c>
      <c r="AO70" s="198">
        <v>204.45</v>
      </c>
      <c r="AP70" s="198">
        <v>0</v>
      </c>
    </row>
    <row r="71" spans="1:42">
      <c r="A71" t="s">
        <v>113</v>
      </c>
      <c r="B71" s="198">
        <v>0</v>
      </c>
      <c r="C71" s="198">
        <v>5.15</v>
      </c>
      <c r="D71" s="198">
        <v>0</v>
      </c>
      <c r="E71" s="198">
        <v>0</v>
      </c>
      <c r="F71" s="198">
        <v>11.33</v>
      </c>
      <c r="G71" s="198">
        <v>0</v>
      </c>
      <c r="H71" s="198">
        <v>0</v>
      </c>
      <c r="I71" s="198">
        <v>6.39</v>
      </c>
      <c r="J71" s="198">
        <v>0</v>
      </c>
      <c r="K71" s="198">
        <v>0.27</v>
      </c>
      <c r="L71" s="198">
        <v>14.15</v>
      </c>
      <c r="M71" s="198">
        <v>2.2999999999999998</v>
      </c>
      <c r="N71" s="198">
        <v>1.03</v>
      </c>
      <c r="O71" s="198">
        <v>0</v>
      </c>
      <c r="P71" s="198">
        <v>1.1000000000000001</v>
      </c>
      <c r="Q71" s="198">
        <v>0.19</v>
      </c>
      <c r="R71" s="198">
        <v>0.19</v>
      </c>
      <c r="S71" s="198">
        <v>0.23</v>
      </c>
      <c r="T71" s="198">
        <v>0</v>
      </c>
      <c r="U71" s="198">
        <v>3.66</v>
      </c>
      <c r="V71" s="198">
        <v>0.13</v>
      </c>
      <c r="W71" s="198">
        <v>0.41</v>
      </c>
      <c r="X71" s="198">
        <v>0.86</v>
      </c>
      <c r="Y71" s="198">
        <v>0</v>
      </c>
      <c r="Z71" s="198">
        <v>2.21</v>
      </c>
      <c r="AA71" s="198">
        <v>0.67</v>
      </c>
      <c r="AB71" s="198">
        <v>0</v>
      </c>
      <c r="AC71" s="198">
        <v>13.92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34</v>
      </c>
      <c r="AJ71" s="198">
        <v>0</v>
      </c>
      <c r="AK71" s="198">
        <v>3.25</v>
      </c>
      <c r="AL71" s="198">
        <v>0</v>
      </c>
      <c r="AM71" s="198">
        <v>0</v>
      </c>
      <c r="AN71" s="198">
        <v>0</v>
      </c>
      <c r="AO71" s="198">
        <v>204.45</v>
      </c>
      <c r="AP71" s="198">
        <v>0</v>
      </c>
    </row>
    <row r="72" spans="1:42">
      <c r="A72" t="s">
        <v>114</v>
      </c>
      <c r="B72" s="198">
        <v>0</v>
      </c>
      <c r="C72" s="198">
        <v>5.15</v>
      </c>
      <c r="D72" s="198">
        <v>0</v>
      </c>
      <c r="E72" s="198">
        <v>0</v>
      </c>
      <c r="F72" s="198">
        <v>11.33</v>
      </c>
      <c r="G72" s="198">
        <v>0</v>
      </c>
      <c r="H72" s="198">
        <v>0</v>
      </c>
      <c r="I72" s="198">
        <v>6.39</v>
      </c>
      <c r="J72" s="198">
        <v>0</v>
      </c>
      <c r="K72" s="198">
        <v>0.27</v>
      </c>
      <c r="L72" s="198">
        <v>14.15</v>
      </c>
      <c r="M72" s="198">
        <v>2.2999999999999998</v>
      </c>
      <c r="N72" s="198">
        <v>1.03</v>
      </c>
      <c r="O72" s="198">
        <v>0</v>
      </c>
      <c r="P72" s="198">
        <v>1.1000000000000001</v>
      </c>
      <c r="Q72" s="198">
        <v>0.19</v>
      </c>
      <c r="R72" s="198">
        <v>0.19</v>
      </c>
      <c r="S72" s="198">
        <v>0.23</v>
      </c>
      <c r="T72" s="198">
        <v>0</v>
      </c>
      <c r="U72" s="198">
        <v>3.66</v>
      </c>
      <c r="V72" s="198">
        <v>0.13</v>
      </c>
      <c r="W72" s="198">
        <v>0.41</v>
      </c>
      <c r="X72" s="198">
        <v>0.86</v>
      </c>
      <c r="Y72" s="198">
        <v>0</v>
      </c>
      <c r="Z72" s="198">
        <v>2.21</v>
      </c>
      <c r="AA72" s="198">
        <v>0.67</v>
      </c>
      <c r="AB72" s="198">
        <v>0</v>
      </c>
      <c r="AC72" s="198">
        <v>13.92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34</v>
      </c>
      <c r="AJ72" s="198">
        <v>0</v>
      </c>
      <c r="AK72" s="198">
        <v>3.25</v>
      </c>
      <c r="AL72" s="198">
        <v>0</v>
      </c>
      <c r="AM72" s="198">
        <v>0</v>
      </c>
      <c r="AN72" s="198">
        <v>0</v>
      </c>
      <c r="AO72" s="198">
        <v>204.45</v>
      </c>
      <c r="AP72" s="198">
        <v>0</v>
      </c>
    </row>
    <row r="73" spans="1:42">
      <c r="A73" t="s">
        <v>115</v>
      </c>
      <c r="B73" s="198">
        <v>0</v>
      </c>
      <c r="C73" s="198">
        <v>5.15</v>
      </c>
      <c r="D73" s="198">
        <v>0</v>
      </c>
      <c r="E73" s="198">
        <v>0</v>
      </c>
      <c r="F73" s="198">
        <v>11.33</v>
      </c>
      <c r="G73" s="198">
        <v>0</v>
      </c>
      <c r="H73" s="198">
        <v>0</v>
      </c>
      <c r="I73" s="198">
        <v>6.39</v>
      </c>
      <c r="J73" s="198">
        <v>0</v>
      </c>
      <c r="K73" s="198">
        <v>0.27</v>
      </c>
      <c r="L73" s="198">
        <v>14.15</v>
      </c>
      <c r="M73" s="198">
        <v>2.2999999999999998</v>
      </c>
      <c r="N73" s="198">
        <v>1.03</v>
      </c>
      <c r="O73" s="198">
        <v>0</v>
      </c>
      <c r="P73" s="198">
        <v>1.1000000000000001</v>
      </c>
      <c r="Q73" s="198">
        <v>0.19</v>
      </c>
      <c r="R73" s="198">
        <v>0.19</v>
      </c>
      <c r="S73" s="198">
        <v>0.23</v>
      </c>
      <c r="T73" s="198">
        <v>0</v>
      </c>
      <c r="U73" s="198">
        <v>3.66</v>
      </c>
      <c r="V73" s="198">
        <v>0.13</v>
      </c>
      <c r="W73" s="198">
        <v>0.41</v>
      </c>
      <c r="X73" s="198">
        <v>0.86</v>
      </c>
      <c r="Y73" s="198">
        <v>0</v>
      </c>
      <c r="Z73" s="198">
        <v>2.21</v>
      </c>
      <c r="AA73" s="198">
        <v>0.67</v>
      </c>
      <c r="AB73" s="198">
        <v>0</v>
      </c>
      <c r="AC73" s="198">
        <v>13.92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34</v>
      </c>
      <c r="AJ73" s="198">
        <v>0</v>
      </c>
      <c r="AK73" s="198">
        <v>3.25</v>
      </c>
      <c r="AL73" s="198">
        <v>0</v>
      </c>
      <c r="AM73" s="198">
        <v>0</v>
      </c>
      <c r="AN73" s="198">
        <v>0</v>
      </c>
      <c r="AO73" s="198">
        <v>204.45</v>
      </c>
      <c r="AP73" s="198">
        <v>0</v>
      </c>
    </row>
    <row r="74" spans="1:42">
      <c r="A74" t="s">
        <v>116</v>
      </c>
      <c r="B74" s="198">
        <v>0</v>
      </c>
      <c r="C74" s="198">
        <v>5.15</v>
      </c>
      <c r="D74" s="198">
        <v>0</v>
      </c>
      <c r="E74" s="198">
        <v>0</v>
      </c>
      <c r="F74" s="198">
        <v>11.33</v>
      </c>
      <c r="G74" s="198">
        <v>0</v>
      </c>
      <c r="H74" s="198">
        <v>0</v>
      </c>
      <c r="I74" s="198">
        <v>6.39</v>
      </c>
      <c r="J74" s="198">
        <v>0</v>
      </c>
      <c r="K74" s="198">
        <v>0.27</v>
      </c>
      <c r="L74" s="198">
        <v>14.15</v>
      </c>
      <c r="M74" s="198">
        <v>2.2999999999999998</v>
      </c>
      <c r="N74" s="198">
        <v>1.03</v>
      </c>
      <c r="O74" s="198">
        <v>0</v>
      </c>
      <c r="P74" s="198">
        <v>1.1000000000000001</v>
      </c>
      <c r="Q74" s="198">
        <v>0.19</v>
      </c>
      <c r="R74" s="198">
        <v>0.19</v>
      </c>
      <c r="S74" s="198">
        <v>0.23</v>
      </c>
      <c r="T74" s="198">
        <v>0</v>
      </c>
      <c r="U74" s="198">
        <v>3.66</v>
      </c>
      <c r="V74" s="198">
        <v>0.13</v>
      </c>
      <c r="W74" s="198">
        <v>0.41</v>
      </c>
      <c r="X74" s="198">
        <v>0.86</v>
      </c>
      <c r="Y74" s="198">
        <v>0</v>
      </c>
      <c r="Z74" s="198">
        <v>2.21</v>
      </c>
      <c r="AA74" s="198">
        <v>0.67</v>
      </c>
      <c r="AB74" s="198">
        <v>0</v>
      </c>
      <c r="AC74" s="198">
        <v>13.92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34</v>
      </c>
      <c r="AJ74" s="198">
        <v>0</v>
      </c>
      <c r="AK74" s="198">
        <v>3.25</v>
      </c>
      <c r="AL74" s="198">
        <v>0</v>
      </c>
      <c r="AM74" s="198">
        <v>0</v>
      </c>
      <c r="AN74" s="198">
        <v>0</v>
      </c>
      <c r="AO74" s="198">
        <v>204.45</v>
      </c>
      <c r="AP74" s="198">
        <v>0</v>
      </c>
    </row>
    <row r="75" spans="1:42">
      <c r="A75" t="s">
        <v>117</v>
      </c>
      <c r="B75" s="198">
        <v>0</v>
      </c>
      <c r="C75" s="198">
        <v>7.09</v>
      </c>
      <c r="D75" s="198">
        <v>0</v>
      </c>
      <c r="E75" s="198">
        <v>0</v>
      </c>
      <c r="F75" s="198">
        <v>11.33</v>
      </c>
      <c r="G75" s="198">
        <v>0</v>
      </c>
      <c r="H75" s="198">
        <v>0</v>
      </c>
      <c r="I75" s="198">
        <v>6.39</v>
      </c>
      <c r="J75" s="198">
        <v>0</v>
      </c>
      <c r="K75" s="198">
        <v>0.27</v>
      </c>
      <c r="L75" s="198">
        <v>14.15</v>
      </c>
      <c r="M75" s="198">
        <v>2.2999999999999998</v>
      </c>
      <c r="N75" s="198">
        <v>1.03</v>
      </c>
      <c r="O75" s="198">
        <v>0</v>
      </c>
      <c r="P75" s="198">
        <v>1.1000000000000001</v>
      </c>
      <c r="Q75" s="198">
        <v>0.19</v>
      </c>
      <c r="R75" s="198">
        <v>0.19</v>
      </c>
      <c r="S75" s="198">
        <v>0.23</v>
      </c>
      <c r="T75" s="198">
        <v>0</v>
      </c>
      <c r="U75" s="198">
        <v>3.66</v>
      </c>
      <c r="V75" s="198">
        <v>0.13</v>
      </c>
      <c r="W75" s="198">
        <v>0.41</v>
      </c>
      <c r="X75" s="198">
        <v>0.86</v>
      </c>
      <c r="Y75" s="198">
        <v>0</v>
      </c>
      <c r="Z75" s="198">
        <v>2.21</v>
      </c>
      <c r="AA75" s="198">
        <v>0.67</v>
      </c>
      <c r="AB75" s="198">
        <v>0</v>
      </c>
      <c r="AC75" s="198">
        <v>13.92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34.33</v>
      </c>
      <c r="AJ75" s="198">
        <v>0</v>
      </c>
      <c r="AK75" s="198">
        <v>3.25</v>
      </c>
      <c r="AL75" s="198">
        <v>0</v>
      </c>
      <c r="AM75" s="198">
        <v>0</v>
      </c>
      <c r="AN75" s="198">
        <v>0</v>
      </c>
      <c r="AO75" s="198">
        <v>213.15</v>
      </c>
      <c r="AP75" s="198">
        <v>0</v>
      </c>
    </row>
    <row r="76" spans="1:42">
      <c r="A76" t="s">
        <v>118</v>
      </c>
      <c r="B76" s="198">
        <v>0</v>
      </c>
      <c r="C76" s="198">
        <v>7.09</v>
      </c>
      <c r="D76" s="198">
        <v>0</v>
      </c>
      <c r="E76" s="198">
        <v>0</v>
      </c>
      <c r="F76" s="198">
        <v>11.33</v>
      </c>
      <c r="G76" s="198">
        <v>0</v>
      </c>
      <c r="H76" s="198">
        <v>0</v>
      </c>
      <c r="I76" s="198">
        <v>6.39</v>
      </c>
      <c r="J76" s="198">
        <v>0</v>
      </c>
      <c r="K76" s="198">
        <v>0.27</v>
      </c>
      <c r="L76" s="198">
        <v>14.15</v>
      </c>
      <c r="M76" s="198">
        <v>2.2999999999999998</v>
      </c>
      <c r="N76" s="198">
        <v>1.03</v>
      </c>
      <c r="O76" s="198">
        <v>0</v>
      </c>
      <c r="P76" s="198">
        <v>1.1000000000000001</v>
      </c>
      <c r="Q76" s="198">
        <v>0.19</v>
      </c>
      <c r="R76" s="198">
        <v>0.19</v>
      </c>
      <c r="S76" s="198">
        <v>0.23</v>
      </c>
      <c r="T76" s="198">
        <v>0</v>
      </c>
      <c r="U76" s="198">
        <v>3.66</v>
      </c>
      <c r="V76" s="198">
        <v>0.13</v>
      </c>
      <c r="W76" s="198">
        <v>0.41</v>
      </c>
      <c r="X76" s="198">
        <v>0.86</v>
      </c>
      <c r="Y76" s="198">
        <v>0</v>
      </c>
      <c r="Z76" s="198">
        <v>2.21</v>
      </c>
      <c r="AA76" s="198">
        <v>0.67</v>
      </c>
      <c r="AB76" s="198">
        <v>0</v>
      </c>
      <c r="AC76" s="198">
        <v>13.92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33.33</v>
      </c>
      <c r="AJ76" s="198">
        <v>0</v>
      </c>
      <c r="AK76" s="198">
        <v>3.25</v>
      </c>
      <c r="AL76" s="198">
        <v>0</v>
      </c>
      <c r="AM76" s="198">
        <v>0</v>
      </c>
      <c r="AN76" s="198">
        <v>0</v>
      </c>
      <c r="AO76" s="198">
        <v>213.15</v>
      </c>
      <c r="AP76" s="198">
        <v>0</v>
      </c>
    </row>
    <row r="77" spans="1:42">
      <c r="A77" t="s">
        <v>119</v>
      </c>
      <c r="B77" s="198">
        <v>0</v>
      </c>
      <c r="C77" s="198">
        <v>7.09</v>
      </c>
      <c r="D77" s="198">
        <v>0</v>
      </c>
      <c r="E77" s="198">
        <v>0</v>
      </c>
      <c r="F77" s="198">
        <v>3</v>
      </c>
      <c r="G77" s="198">
        <v>0</v>
      </c>
      <c r="H77" s="198">
        <v>0</v>
      </c>
      <c r="I77" s="198">
        <v>6.39</v>
      </c>
      <c r="J77" s="198">
        <v>0</v>
      </c>
      <c r="K77" s="198">
        <v>0.27</v>
      </c>
      <c r="L77" s="198">
        <v>14.15</v>
      </c>
      <c r="M77" s="198">
        <v>2.2999999999999998</v>
      </c>
      <c r="N77" s="198">
        <v>1.03</v>
      </c>
      <c r="O77" s="198">
        <v>0</v>
      </c>
      <c r="P77" s="198">
        <v>1.1000000000000001</v>
      </c>
      <c r="Q77" s="198">
        <v>0.19</v>
      </c>
      <c r="R77" s="198">
        <v>0.19</v>
      </c>
      <c r="S77" s="198">
        <v>0.23</v>
      </c>
      <c r="T77" s="198">
        <v>0</v>
      </c>
      <c r="U77" s="198">
        <v>3.66</v>
      </c>
      <c r="V77" s="198">
        <v>0.13</v>
      </c>
      <c r="W77" s="198">
        <v>0.41</v>
      </c>
      <c r="X77" s="198">
        <v>0.86</v>
      </c>
      <c r="Y77" s="198">
        <v>0</v>
      </c>
      <c r="Z77" s="198">
        <v>2.21</v>
      </c>
      <c r="AA77" s="198">
        <v>0.67</v>
      </c>
      <c r="AB77" s="198">
        <v>0</v>
      </c>
      <c r="AC77" s="198">
        <v>13.92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33.33</v>
      </c>
      <c r="AJ77" s="198">
        <v>0</v>
      </c>
      <c r="AK77" s="198">
        <v>3.25</v>
      </c>
      <c r="AL77" s="198">
        <v>0</v>
      </c>
      <c r="AM77" s="198">
        <v>0</v>
      </c>
      <c r="AN77" s="198">
        <v>0</v>
      </c>
      <c r="AO77" s="198">
        <v>213.15</v>
      </c>
      <c r="AP77" s="198">
        <v>0</v>
      </c>
    </row>
    <row r="78" spans="1:42">
      <c r="A78" t="s">
        <v>120</v>
      </c>
      <c r="B78" s="198">
        <v>0</v>
      </c>
      <c r="C78" s="198">
        <v>7.09</v>
      </c>
      <c r="D78" s="198">
        <v>0</v>
      </c>
      <c r="E78" s="198">
        <v>0</v>
      </c>
      <c r="F78" s="198">
        <v>3</v>
      </c>
      <c r="G78" s="198">
        <v>0</v>
      </c>
      <c r="H78" s="198">
        <v>0</v>
      </c>
      <c r="I78" s="198">
        <v>6.39</v>
      </c>
      <c r="J78" s="198">
        <v>0</v>
      </c>
      <c r="K78" s="198">
        <v>0.27</v>
      </c>
      <c r="L78" s="198">
        <v>14.15</v>
      </c>
      <c r="M78" s="198">
        <v>2.2999999999999998</v>
      </c>
      <c r="N78" s="198">
        <v>1.03</v>
      </c>
      <c r="O78" s="198">
        <v>0</v>
      </c>
      <c r="P78" s="198">
        <v>1.1000000000000001</v>
      </c>
      <c r="Q78" s="198">
        <v>0.19</v>
      </c>
      <c r="R78" s="198">
        <v>0.19</v>
      </c>
      <c r="S78" s="198">
        <v>0.23</v>
      </c>
      <c r="T78" s="198">
        <v>0</v>
      </c>
      <c r="U78" s="198">
        <v>3.66</v>
      </c>
      <c r="V78" s="198">
        <v>0.13</v>
      </c>
      <c r="W78" s="198">
        <v>0.41</v>
      </c>
      <c r="X78" s="198">
        <v>0.86</v>
      </c>
      <c r="Y78" s="198">
        <v>0</v>
      </c>
      <c r="Z78" s="198">
        <v>2.21</v>
      </c>
      <c r="AA78" s="198">
        <v>0.67</v>
      </c>
      <c r="AB78" s="198">
        <v>0</v>
      </c>
      <c r="AC78" s="198">
        <v>13.92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33.33</v>
      </c>
      <c r="AJ78" s="198">
        <v>0</v>
      </c>
      <c r="AK78" s="198">
        <v>3.25</v>
      </c>
      <c r="AL78" s="198">
        <v>0</v>
      </c>
      <c r="AM78" s="198">
        <v>0</v>
      </c>
      <c r="AN78" s="198">
        <v>0</v>
      </c>
      <c r="AO78" s="198">
        <v>213.15</v>
      </c>
      <c r="AP78" s="198">
        <v>0</v>
      </c>
    </row>
    <row r="79" spans="1:42">
      <c r="A79" t="s">
        <v>121</v>
      </c>
      <c r="B79" s="198">
        <v>0</v>
      </c>
      <c r="C79" s="198">
        <v>6.44</v>
      </c>
      <c r="D79" s="198">
        <v>0</v>
      </c>
      <c r="E79" s="198">
        <v>0</v>
      </c>
      <c r="F79" s="198">
        <v>3</v>
      </c>
      <c r="G79" s="198">
        <v>0</v>
      </c>
      <c r="H79" s="198">
        <v>0</v>
      </c>
      <c r="I79" s="198">
        <v>6.39</v>
      </c>
      <c r="J79" s="198">
        <v>0</v>
      </c>
      <c r="K79" s="198">
        <v>0.27</v>
      </c>
      <c r="L79" s="198">
        <v>14.15</v>
      </c>
      <c r="M79" s="198">
        <v>2.2999999999999998</v>
      </c>
      <c r="N79" s="198">
        <v>1.03</v>
      </c>
      <c r="O79" s="198">
        <v>0</v>
      </c>
      <c r="P79" s="198">
        <v>1.1000000000000001</v>
      </c>
      <c r="Q79" s="198">
        <v>0.19</v>
      </c>
      <c r="R79" s="198">
        <v>0.19</v>
      </c>
      <c r="S79" s="198">
        <v>0.23</v>
      </c>
      <c r="T79" s="198">
        <v>0</v>
      </c>
      <c r="U79" s="198">
        <v>3.66</v>
      </c>
      <c r="V79" s="198">
        <v>0.13</v>
      </c>
      <c r="W79" s="198">
        <v>0.41</v>
      </c>
      <c r="X79" s="198">
        <v>0.86</v>
      </c>
      <c r="Y79" s="198">
        <v>0</v>
      </c>
      <c r="Z79" s="198">
        <v>2.21</v>
      </c>
      <c r="AA79" s="198">
        <v>0.67</v>
      </c>
      <c r="AB79" s="198">
        <v>0</v>
      </c>
      <c r="AC79" s="198">
        <v>13.59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33.33</v>
      </c>
      <c r="AJ79" s="198">
        <v>0</v>
      </c>
      <c r="AK79" s="198">
        <v>3.25</v>
      </c>
      <c r="AL79" s="198">
        <v>0</v>
      </c>
      <c r="AM79" s="198">
        <v>0</v>
      </c>
      <c r="AN79" s="198">
        <v>0</v>
      </c>
      <c r="AO79" s="198">
        <v>213.15</v>
      </c>
      <c r="AP79" s="198">
        <v>0</v>
      </c>
    </row>
    <row r="80" spans="1:42">
      <c r="A80" t="s">
        <v>122</v>
      </c>
      <c r="B80" s="198">
        <v>0</v>
      </c>
      <c r="C80" s="198">
        <v>5.8</v>
      </c>
      <c r="D80" s="198">
        <v>0</v>
      </c>
      <c r="E80" s="198">
        <v>0</v>
      </c>
      <c r="F80" s="198">
        <v>3</v>
      </c>
      <c r="G80" s="198">
        <v>0</v>
      </c>
      <c r="H80" s="198">
        <v>0</v>
      </c>
      <c r="I80" s="198">
        <v>6.39</v>
      </c>
      <c r="J80" s="198">
        <v>0</v>
      </c>
      <c r="K80" s="198">
        <v>0.27</v>
      </c>
      <c r="L80" s="198">
        <v>14.15</v>
      </c>
      <c r="M80" s="198">
        <v>2.2999999999999998</v>
      </c>
      <c r="N80" s="198">
        <v>1.03</v>
      </c>
      <c r="O80" s="198">
        <v>0</v>
      </c>
      <c r="P80" s="198">
        <v>1.1000000000000001</v>
      </c>
      <c r="Q80" s="198">
        <v>0.19</v>
      </c>
      <c r="R80" s="198">
        <v>0.19</v>
      </c>
      <c r="S80" s="198">
        <v>0.23</v>
      </c>
      <c r="T80" s="198">
        <v>0</v>
      </c>
      <c r="U80" s="198">
        <v>3.66</v>
      </c>
      <c r="V80" s="198">
        <v>0.13</v>
      </c>
      <c r="W80" s="198">
        <v>0.41</v>
      </c>
      <c r="X80" s="198">
        <v>0.86</v>
      </c>
      <c r="Y80" s="198">
        <v>0</v>
      </c>
      <c r="Z80" s="198">
        <v>2.21</v>
      </c>
      <c r="AA80" s="198">
        <v>0.67</v>
      </c>
      <c r="AB80" s="198">
        <v>0</v>
      </c>
      <c r="AC80" s="198">
        <v>13.59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33.33</v>
      </c>
      <c r="AJ80" s="198">
        <v>0</v>
      </c>
      <c r="AK80" s="198">
        <v>3.25</v>
      </c>
      <c r="AL80" s="198">
        <v>0</v>
      </c>
      <c r="AM80" s="198">
        <v>0</v>
      </c>
      <c r="AN80" s="198">
        <v>0</v>
      </c>
      <c r="AO80" s="198">
        <v>213.15</v>
      </c>
      <c r="AP80" s="198">
        <v>0</v>
      </c>
    </row>
    <row r="81" spans="1:42">
      <c r="A81" t="s">
        <v>123</v>
      </c>
      <c r="B81" s="198">
        <v>0</v>
      </c>
      <c r="C81" s="198">
        <v>4.1900000000000004</v>
      </c>
      <c r="D81" s="198">
        <v>0</v>
      </c>
      <c r="E81" s="198">
        <v>0</v>
      </c>
      <c r="F81" s="198">
        <v>3</v>
      </c>
      <c r="G81" s="198">
        <v>0</v>
      </c>
      <c r="H81" s="198">
        <v>0</v>
      </c>
      <c r="I81" s="198">
        <v>6.39</v>
      </c>
      <c r="J81" s="198">
        <v>0</v>
      </c>
      <c r="K81" s="198">
        <v>0.27</v>
      </c>
      <c r="L81" s="198">
        <v>14.15</v>
      </c>
      <c r="M81" s="198">
        <v>2.2999999999999998</v>
      </c>
      <c r="N81" s="198">
        <v>1.03</v>
      </c>
      <c r="O81" s="198">
        <v>0</v>
      </c>
      <c r="P81" s="198">
        <v>1.1000000000000001</v>
      </c>
      <c r="Q81" s="198">
        <v>0.19</v>
      </c>
      <c r="R81" s="198">
        <v>0.19</v>
      </c>
      <c r="S81" s="198">
        <v>0.23</v>
      </c>
      <c r="T81" s="198">
        <v>0</v>
      </c>
      <c r="U81" s="198">
        <v>3.66</v>
      </c>
      <c r="V81" s="198">
        <v>0.1</v>
      </c>
      <c r="W81" s="198">
        <v>0.41</v>
      </c>
      <c r="X81" s="198">
        <v>0.86</v>
      </c>
      <c r="Y81" s="198">
        <v>0</v>
      </c>
      <c r="Z81" s="198">
        <v>2.21</v>
      </c>
      <c r="AA81" s="198">
        <v>0.67</v>
      </c>
      <c r="AB81" s="198">
        <v>0</v>
      </c>
      <c r="AC81" s="198">
        <v>13.59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33.67</v>
      </c>
      <c r="AJ81" s="198">
        <v>0</v>
      </c>
      <c r="AK81" s="198">
        <v>3.25</v>
      </c>
      <c r="AL81" s="198">
        <v>0</v>
      </c>
      <c r="AM81" s="198">
        <v>0</v>
      </c>
      <c r="AN81" s="198">
        <v>0</v>
      </c>
      <c r="AO81" s="198">
        <v>213.15</v>
      </c>
      <c r="AP81" s="198">
        <v>0</v>
      </c>
    </row>
    <row r="82" spans="1:42">
      <c r="A82" t="s">
        <v>124</v>
      </c>
      <c r="B82" s="198">
        <v>0</v>
      </c>
      <c r="C82" s="198">
        <v>4.1900000000000004</v>
      </c>
      <c r="D82" s="198">
        <v>0</v>
      </c>
      <c r="E82" s="198">
        <v>0</v>
      </c>
      <c r="F82" s="198">
        <v>3</v>
      </c>
      <c r="G82" s="198">
        <v>0</v>
      </c>
      <c r="H82" s="198">
        <v>0</v>
      </c>
      <c r="I82" s="198">
        <v>6.39</v>
      </c>
      <c r="J82" s="198">
        <v>0</v>
      </c>
      <c r="K82" s="198">
        <v>0.27</v>
      </c>
      <c r="L82" s="198">
        <v>14.15</v>
      </c>
      <c r="M82" s="198">
        <v>2.2999999999999998</v>
      </c>
      <c r="N82" s="198">
        <v>1.03</v>
      </c>
      <c r="O82" s="198">
        <v>0</v>
      </c>
      <c r="P82" s="198">
        <v>1.1000000000000001</v>
      </c>
      <c r="Q82" s="198">
        <v>0.19</v>
      </c>
      <c r="R82" s="198">
        <v>0.19</v>
      </c>
      <c r="S82" s="198">
        <v>0.23</v>
      </c>
      <c r="T82" s="198">
        <v>0</v>
      </c>
      <c r="U82" s="198">
        <v>3.66</v>
      </c>
      <c r="V82" s="198">
        <v>0.1</v>
      </c>
      <c r="W82" s="198">
        <v>0.41</v>
      </c>
      <c r="X82" s="198">
        <v>0.86</v>
      </c>
      <c r="Y82" s="198">
        <v>0</v>
      </c>
      <c r="Z82" s="198">
        <v>2.21</v>
      </c>
      <c r="AA82" s="198">
        <v>0.67</v>
      </c>
      <c r="AB82" s="198">
        <v>0</v>
      </c>
      <c r="AC82" s="198">
        <v>13.59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33</v>
      </c>
      <c r="AJ82" s="198">
        <v>0</v>
      </c>
      <c r="AK82" s="198">
        <v>3.25</v>
      </c>
      <c r="AL82" s="198">
        <v>0</v>
      </c>
      <c r="AM82" s="198">
        <v>0</v>
      </c>
      <c r="AN82" s="198">
        <v>0</v>
      </c>
      <c r="AO82" s="198">
        <v>213.15</v>
      </c>
      <c r="AP82" s="198">
        <v>0</v>
      </c>
    </row>
    <row r="83" spans="1:42">
      <c r="A83" t="s">
        <v>125</v>
      </c>
      <c r="B83" s="198">
        <v>0</v>
      </c>
      <c r="C83" s="198">
        <v>2.2599999999999998</v>
      </c>
      <c r="D83" s="198">
        <v>0</v>
      </c>
      <c r="E83" s="198">
        <v>0</v>
      </c>
      <c r="F83" s="198">
        <v>2.67</v>
      </c>
      <c r="G83" s="198">
        <v>0</v>
      </c>
      <c r="H83" s="198">
        <v>0</v>
      </c>
      <c r="I83" s="198">
        <v>6.39</v>
      </c>
      <c r="J83" s="198">
        <v>0</v>
      </c>
      <c r="K83" s="198">
        <v>0.27</v>
      </c>
      <c r="L83" s="198">
        <v>14.15</v>
      </c>
      <c r="M83" s="198">
        <v>2.2999999999999998</v>
      </c>
      <c r="N83" s="198">
        <v>1.03</v>
      </c>
      <c r="O83" s="198">
        <v>0</v>
      </c>
      <c r="P83" s="198">
        <v>1.1000000000000001</v>
      </c>
      <c r="Q83" s="198">
        <v>0.19</v>
      </c>
      <c r="R83" s="198">
        <v>0.19</v>
      </c>
      <c r="S83" s="198">
        <v>0.23</v>
      </c>
      <c r="T83" s="198">
        <v>0</v>
      </c>
      <c r="U83" s="198">
        <v>3.66</v>
      </c>
      <c r="V83" s="198">
        <v>0.1</v>
      </c>
      <c r="W83" s="198">
        <v>0.41</v>
      </c>
      <c r="X83" s="198">
        <v>0.86</v>
      </c>
      <c r="Y83" s="198">
        <v>0</v>
      </c>
      <c r="Z83" s="198">
        <v>2.21</v>
      </c>
      <c r="AA83" s="198">
        <v>0.67</v>
      </c>
      <c r="AB83" s="198">
        <v>0</v>
      </c>
      <c r="AC83" s="198">
        <v>13.59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33.33</v>
      </c>
      <c r="AJ83" s="198">
        <v>0</v>
      </c>
      <c r="AK83" s="198">
        <v>2.17</v>
      </c>
      <c r="AL83" s="198">
        <v>0</v>
      </c>
      <c r="AM83" s="198">
        <v>0</v>
      </c>
      <c r="AN83" s="198">
        <v>0</v>
      </c>
      <c r="AO83" s="198">
        <v>213.15</v>
      </c>
      <c r="AP83" s="198">
        <v>0</v>
      </c>
    </row>
    <row r="84" spans="1:42">
      <c r="A84" t="s">
        <v>126</v>
      </c>
      <c r="B84" s="198">
        <v>0</v>
      </c>
      <c r="C84" s="198">
        <v>2.2599999999999998</v>
      </c>
      <c r="D84" s="198">
        <v>0</v>
      </c>
      <c r="E84" s="198">
        <v>0</v>
      </c>
      <c r="F84" s="198">
        <v>2.67</v>
      </c>
      <c r="G84" s="198">
        <v>0</v>
      </c>
      <c r="H84" s="198">
        <v>0</v>
      </c>
      <c r="I84" s="198">
        <v>6.39</v>
      </c>
      <c r="J84" s="198">
        <v>0</v>
      </c>
      <c r="K84" s="198">
        <v>0.27</v>
      </c>
      <c r="L84" s="198">
        <v>14.15</v>
      </c>
      <c r="M84" s="198">
        <v>2.2999999999999998</v>
      </c>
      <c r="N84" s="198">
        <v>1.03</v>
      </c>
      <c r="O84" s="198">
        <v>0</v>
      </c>
      <c r="P84" s="198">
        <v>1.1000000000000001</v>
      </c>
      <c r="Q84" s="198">
        <v>0.19</v>
      </c>
      <c r="R84" s="198">
        <v>0.19</v>
      </c>
      <c r="S84" s="198">
        <v>0.23</v>
      </c>
      <c r="T84" s="198">
        <v>0</v>
      </c>
      <c r="U84" s="198">
        <v>3.66</v>
      </c>
      <c r="V84" s="198">
        <v>0.1</v>
      </c>
      <c r="W84" s="198">
        <v>0.41</v>
      </c>
      <c r="X84" s="198">
        <v>0.86</v>
      </c>
      <c r="Y84" s="198">
        <v>0</v>
      </c>
      <c r="Z84" s="198">
        <v>2.21</v>
      </c>
      <c r="AA84" s="198">
        <v>0.67</v>
      </c>
      <c r="AB84" s="198">
        <v>0</v>
      </c>
      <c r="AC84" s="198">
        <v>13.59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33.33</v>
      </c>
      <c r="AJ84" s="198">
        <v>0</v>
      </c>
      <c r="AK84" s="198">
        <v>2.17</v>
      </c>
      <c r="AL84" s="198">
        <v>0</v>
      </c>
      <c r="AM84" s="198">
        <v>0</v>
      </c>
      <c r="AN84" s="198">
        <v>0</v>
      </c>
      <c r="AO84" s="198">
        <v>213.15</v>
      </c>
      <c r="AP84" s="198">
        <v>0</v>
      </c>
    </row>
    <row r="85" spans="1:42">
      <c r="A85" t="s">
        <v>127</v>
      </c>
      <c r="B85" s="198">
        <v>0</v>
      </c>
      <c r="C85" s="198">
        <v>1.29</v>
      </c>
      <c r="D85" s="198">
        <v>0</v>
      </c>
      <c r="E85" s="198">
        <v>0</v>
      </c>
      <c r="F85" s="198">
        <v>2.67</v>
      </c>
      <c r="G85" s="198">
        <v>0</v>
      </c>
      <c r="H85" s="198">
        <v>0</v>
      </c>
      <c r="I85" s="198">
        <v>6.39</v>
      </c>
      <c r="J85" s="198">
        <v>0</v>
      </c>
      <c r="K85" s="198">
        <v>0.27</v>
      </c>
      <c r="L85" s="198">
        <v>14.15</v>
      </c>
      <c r="M85" s="198">
        <v>2.2999999999999998</v>
      </c>
      <c r="N85" s="198">
        <v>1.03</v>
      </c>
      <c r="O85" s="198">
        <v>0</v>
      </c>
      <c r="P85" s="198">
        <v>1.1000000000000001</v>
      </c>
      <c r="Q85" s="198">
        <v>0.19</v>
      </c>
      <c r="R85" s="198">
        <v>0.19</v>
      </c>
      <c r="S85" s="198">
        <v>0.23</v>
      </c>
      <c r="T85" s="198">
        <v>0</v>
      </c>
      <c r="U85" s="198">
        <v>3.66</v>
      </c>
      <c r="V85" s="198">
        <v>0.1</v>
      </c>
      <c r="W85" s="198">
        <v>0.41</v>
      </c>
      <c r="X85" s="198">
        <v>0.86</v>
      </c>
      <c r="Y85" s="198">
        <v>0</v>
      </c>
      <c r="Z85" s="198">
        <v>2.21</v>
      </c>
      <c r="AA85" s="198">
        <v>0.67</v>
      </c>
      <c r="AB85" s="198">
        <v>0</v>
      </c>
      <c r="AC85" s="198">
        <v>12.49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32.49</v>
      </c>
      <c r="AJ85" s="198">
        <v>0</v>
      </c>
      <c r="AK85" s="198">
        <v>2.17</v>
      </c>
      <c r="AL85" s="198">
        <v>0</v>
      </c>
      <c r="AM85" s="198">
        <v>0</v>
      </c>
      <c r="AN85" s="198">
        <v>0</v>
      </c>
      <c r="AO85" s="198">
        <v>213.15</v>
      </c>
      <c r="AP85" s="198">
        <v>0</v>
      </c>
    </row>
    <row r="86" spans="1:42">
      <c r="A86" t="s">
        <v>128</v>
      </c>
      <c r="B86" s="198">
        <v>0</v>
      </c>
      <c r="C86" s="198">
        <v>1.29</v>
      </c>
      <c r="D86" s="198">
        <v>0</v>
      </c>
      <c r="E86" s="198">
        <v>0</v>
      </c>
      <c r="F86" s="198">
        <v>2.67</v>
      </c>
      <c r="G86" s="198">
        <v>0</v>
      </c>
      <c r="H86" s="198">
        <v>0</v>
      </c>
      <c r="I86" s="198">
        <v>6.39</v>
      </c>
      <c r="J86" s="198">
        <v>0</v>
      </c>
      <c r="K86" s="198">
        <v>0.27</v>
      </c>
      <c r="L86" s="198">
        <v>14.15</v>
      </c>
      <c r="M86" s="198">
        <v>2.2999999999999998</v>
      </c>
      <c r="N86" s="198">
        <v>1.03</v>
      </c>
      <c r="O86" s="198">
        <v>0</v>
      </c>
      <c r="P86" s="198">
        <v>1.1000000000000001</v>
      </c>
      <c r="Q86" s="198">
        <v>0.19</v>
      </c>
      <c r="R86" s="198">
        <v>0.19</v>
      </c>
      <c r="S86" s="198">
        <v>0.23</v>
      </c>
      <c r="T86" s="198">
        <v>0</v>
      </c>
      <c r="U86" s="198">
        <v>3.66</v>
      </c>
      <c r="V86" s="198">
        <v>0.1</v>
      </c>
      <c r="W86" s="198">
        <v>0.41</v>
      </c>
      <c r="X86" s="198">
        <v>0.86</v>
      </c>
      <c r="Y86" s="198">
        <v>0</v>
      </c>
      <c r="Z86" s="198">
        <v>2.21</v>
      </c>
      <c r="AA86" s="198">
        <v>0.67</v>
      </c>
      <c r="AB86" s="198">
        <v>0</v>
      </c>
      <c r="AC86" s="198">
        <v>12.49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32.49</v>
      </c>
      <c r="AJ86" s="198">
        <v>0</v>
      </c>
      <c r="AK86" s="198">
        <v>2.17</v>
      </c>
      <c r="AL86" s="198">
        <v>0</v>
      </c>
      <c r="AM86" s="198">
        <v>0</v>
      </c>
      <c r="AN86" s="198">
        <v>0</v>
      </c>
      <c r="AO86" s="198">
        <v>213.15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2.67</v>
      </c>
      <c r="G87" s="198">
        <v>0</v>
      </c>
      <c r="H87" s="198">
        <v>0</v>
      </c>
      <c r="I87" s="198">
        <v>6.39</v>
      </c>
      <c r="J87" s="198">
        <v>0</v>
      </c>
      <c r="K87" s="198">
        <v>0.27</v>
      </c>
      <c r="L87" s="198">
        <v>14.15</v>
      </c>
      <c r="M87" s="198">
        <v>2.2999999999999998</v>
      </c>
      <c r="N87" s="198">
        <v>1.03</v>
      </c>
      <c r="O87" s="198">
        <v>0</v>
      </c>
      <c r="P87" s="198">
        <v>1.1000000000000001</v>
      </c>
      <c r="Q87" s="198">
        <v>0.19</v>
      </c>
      <c r="R87" s="198">
        <v>0.19</v>
      </c>
      <c r="S87" s="198">
        <v>0.23</v>
      </c>
      <c r="T87" s="198">
        <v>0</v>
      </c>
      <c r="U87" s="198">
        <v>3.66</v>
      </c>
      <c r="V87" s="198">
        <v>0.1</v>
      </c>
      <c r="W87" s="198">
        <v>0.41</v>
      </c>
      <c r="X87" s="198">
        <v>0.86</v>
      </c>
      <c r="Y87" s="198">
        <v>0</v>
      </c>
      <c r="Z87" s="198">
        <v>2.21</v>
      </c>
      <c r="AA87" s="198">
        <v>0.61</v>
      </c>
      <c r="AB87" s="198">
        <v>0</v>
      </c>
      <c r="AC87" s="198">
        <v>12.49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31.71</v>
      </c>
      <c r="AJ87" s="198">
        <v>0</v>
      </c>
      <c r="AK87" s="198">
        <v>2.17</v>
      </c>
      <c r="AL87" s="198">
        <v>0</v>
      </c>
      <c r="AM87" s="198">
        <v>0</v>
      </c>
      <c r="AN87" s="198">
        <v>0</v>
      </c>
      <c r="AO87" s="198">
        <v>213.15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2.67</v>
      </c>
      <c r="G88" s="198">
        <v>0</v>
      </c>
      <c r="H88" s="198">
        <v>0</v>
      </c>
      <c r="I88" s="198">
        <v>6.39</v>
      </c>
      <c r="J88" s="198">
        <v>0</v>
      </c>
      <c r="K88" s="198">
        <v>0.27</v>
      </c>
      <c r="L88" s="198">
        <v>14.15</v>
      </c>
      <c r="M88" s="198">
        <v>2.2999999999999998</v>
      </c>
      <c r="N88" s="198">
        <v>1.03</v>
      </c>
      <c r="O88" s="198">
        <v>0</v>
      </c>
      <c r="P88" s="198">
        <v>1.1000000000000001</v>
      </c>
      <c r="Q88" s="198">
        <v>0.19</v>
      </c>
      <c r="R88" s="198">
        <v>0.19</v>
      </c>
      <c r="S88" s="198">
        <v>0.23</v>
      </c>
      <c r="T88" s="198">
        <v>0</v>
      </c>
      <c r="U88" s="198">
        <v>3.66</v>
      </c>
      <c r="V88" s="198">
        <v>0.1</v>
      </c>
      <c r="W88" s="198">
        <v>0.41</v>
      </c>
      <c r="X88" s="198">
        <v>0.86</v>
      </c>
      <c r="Y88" s="198">
        <v>0</v>
      </c>
      <c r="Z88" s="198">
        <v>2.21</v>
      </c>
      <c r="AA88" s="198">
        <v>0.61</v>
      </c>
      <c r="AB88" s="198">
        <v>0</v>
      </c>
      <c r="AC88" s="198">
        <v>12.49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31.35</v>
      </c>
      <c r="AJ88" s="198">
        <v>0</v>
      </c>
      <c r="AK88" s="198">
        <v>2.17</v>
      </c>
      <c r="AL88" s="198">
        <v>0</v>
      </c>
      <c r="AM88" s="198">
        <v>0</v>
      </c>
      <c r="AN88" s="198">
        <v>0</v>
      </c>
      <c r="AO88" s="198">
        <v>213.15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2.67</v>
      </c>
      <c r="G89" s="198">
        <v>0</v>
      </c>
      <c r="H89" s="198">
        <v>0</v>
      </c>
      <c r="I89" s="198">
        <v>6.39</v>
      </c>
      <c r="J89" s="198">
        <v>0</v>
      </c>
      <c r="K89" s="198">
        <v>0.27</v>
      </c>
      <c r="L89" s="198">
        <v>14.15</v>
      </c>
      <c r="M89" s="198">
        <v>2.2999999999999998</v>
      </c>
      <c r="N89" s="198">
        <v>1.03</v>
      </c>
      <c r="O89" s="198">
        <v>0</v>
      </c>
      <c r="P89" s="198">
        <v>1.1000000000000001</v>
      </c>
      <c r="Q89" s="198">
        <v>0.19</v>
      </c>
      <c r="R89" s="198">
        <v>0.19</v>
      </c>
      <c r="S89" s="198">
        <v>0.23</v>
      </c>
      <c r="T89" s="198">
        <v>0</v>
      </c>
      <c r="U89" s="198">
        <v>3.66</v>
      </c>
      <c r="V89" s="198">
        <v>0.1</v>
      </c>
      <c r="W89" s="198">
        <v>0.41</v>
      </c>
      <c r="X89" s="198">
        <v>0.86</v>
      </c>
      <c r="Y89" s="198">
        <v>0</v>
      </c>
      <c r="Z89" s="198">
        <v>2.21</v>
      </c>
      <c r="AA89" s="198">
        <v>0.61</v>
      </c>
      <c r="AB89" s="198">
        <v>0</v>
      </c>
      <c r="AC89" s="198">
        <v>12.49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31.35</v>
      </c>
      <c r="AJ89" s="198">
        <v>0</v>
      </c>
      <c r="AK89" s="198">
        <v>2.17</v>
      </c>
      <c r="AL89" s="198">
        <v>0</v>
      </c>
      <c r="AM89" s="198">
        <v>0</v>
      </c>
      <c r="AN89" s="198">
        <v>0</v>
      </c>
      <c r="AO89" s="198">
        <v>213.15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2.67</v>
      </c>
      <c r="G90" s="198">
        <v>0</v>
      </c>
      <c r="H90" s="198">
        <v>0</v>
      </c>
      <c r="I90" s="198">
        <v>6.39</v>
      </c>
      <c r="J90" s="198">
        <v>0</v>
      </c>
      <c r="K90" s="198">
        <v>0.27</v>
      </c>
      <c r="L90" s="198">
        <v>14.15</v>
      </c>
      <c r="M90" s="198">
        <v>2.2999999999999998</v>
      </c>
      <c r="N90" s="198">
        <v>1.03</v>
      </c>
      <c r="O90" s="198">
        <v>0</v>
      </c>
      <c r="P90" s="198">
        <v>1.1000000000000001</v>
      </c>
      <c r="Q90" s="198">
        <v>0.19</v>
      </c>
      <c r="R90" s="198">
        <v>0.19</v>
      </c>
      <c r="S90" s="198">
        <v>0.23</v>
      </c>
      <c r="T90" s="198">
        <v>0</v>
      </c>
      <c r="U90" s="198">
        <v>3.66</v>
      </c>
      <c r="V90" s="198">
        <v>0.1</v>
      </c>
      <c r="W90" s="198">
        <v>0.41</v>
      </c>
      <c r="X90" s="198">
        <v>0.86</v>
      </c>
      <c r="Y90" s="198">
        <v>0</v>
      </c>
      <c r="Z90" s="198">
        <v>2.21</v>
      </c>
      <c r="AA90" s="198">
        <v>0.61</v>
      </c>
      <c r="AB90" s="198">
        <v>0</v>
      </c>
      <c r="AC90" s="198">
        <v>12.49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31.35</v>
      </c>
      <c r="AJ90" s="198">
        <v>0</v>
      </c>
      <c r="AK90" s="198">
        <v>2.17</v>
      </c>
      <c r="AL90" s="198">
        <v>0</v>
      </c>
      <c r="AM90" s="198">
        <v>0</v>
      </c>
      <c r="AN90" s="198">
        <v>0</v>
      </c>
      <c r="AO90" s="198">
        <v>213.15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2.67</v>
      </c>
      <c r="G91" s="198">
        <v>0</v>
      </c>
      <c r="H91" s="198">
        <v>0</v>
      </c>
      <c r="I91" s="198">
        <v>6.39</v>
      </c>
      <c r="J91" s="198">
        <v>0</v>
      </c>
      <c r="K91" s="198">
        <v>0.27</v>
      </c>
      <c r="L91" s="198">
        <v>14.15</v>
      </c>
      <c r="M91" s="198">
        <v>2.2999999999999998</v>
      </c>
      <c r="N91" s="198">
        <v>1.03</v>
      </c>
      <c r="O91" s="198">
        <v>0</v>
      </c>
      <c r="P91" s="198">
        <v>1.1000000000000001</v>
      </c>
      <c r="Q91" s="198">
        <v>0.19</v>
      </c>
      <c r="R91" s="198">
        <v>0.19</v>
      </c>
      <c r="S91" s="198">
        <v>0.23</v>
      </c>
      <c r="T91" s="198">
        <v>0</v>
      </c>
      <c r="U91" s="198">
        <v>3.66</v>
      </c>
      <c r="V91" s="198">
        <v>0.1</v>
      </c>
      <c r="W91" s="198">
        <v>0.41</v>
      </c>
      <c r="X91" s="198">
        <v>0.86</v>
      </c>
      <c r="Y91" s="198">
        <v>0</v>
      </c>
      <c r="Z91" s="198">
        <v>2.21</v>
      </c>
      <c r="AA91" s="198">
        <v>0.61</v>
      </c>
      <c r="AB91" s="198">
        <v>0</v>
      </c>
      <c r="AC91" s="198">
        <v>14.23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32.950000000000003</v>
      </c>
      <c r="AJ91" s="198">
        <v>0</v>
      </c>
      <c r="AK91" s="198">
        <v>1.08</v>
      </c>
      <c r="AL91" s="198">
        <v>0</v>
      </c>
      <c r="AM91" s="198">
        <v>0</v>
      </c>
      <c r="AN91" s="198">
        <v>0</v>
      </c>
      <c r="AO91" s="198">
        <v>213.15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2.67</v>
      </c>
      <c r="G92" s="198">
        <v>0</v>
      </c>
      <c r="H92" s="198">
        <v>0</v>
      </c>
      <c r="I92" s="198">
        <v>6.39</v>
      </c>
      <c r="J92" s="198">
        <v>0</v>
      </c>
      <c r="K92" s="198">
        <v>0.27</v>
      </c>
      <c r="L92" s="198">
        <v>14.15</v>
      </c>
      <c r="M92" s="198">
        <v>2.2999999999999998</v>
      </c>
      <c r="N92" s="198">
        <v>1.03</v>
      </c>
      <c r="O92" s="198">
        <v>0</v>
      </c>
      <c r="P92" s="198">
        <v>1.1000000000000001</v>
      </c>
      <c r="Q92" s="198">
        <v>0.19</v>
      </c>
      <c r="R92" s="198">
        <v>0.19</v>
      </c>
      <c r="S92" s="198">
        <v>0.23</v>
      </c>
      <c r="T92" s="198">
        <v>0</v>
      </c>
      <c r="U92" s="198">
        <v>3.66</v>
      </c>
      <c r="V92" s="198">
        <v>0.1</v>
      </c>
      <c r="W92" s="198">
        <v>0.41</v>
      </c>
      <c r="X92" s="198">
        <v>0.86</v>
      </c>
      <c r="Y92" s="198">
        <v>0</v>
      </c>
      <c r="Z92" s="198">
        <v>2.21</v>
      </c>
      <c r="AA92" s="198">
        <v>0.61</v>
      </c>
      <c r="AB92" s="198">
        <v>0</v>
      </c>
      <c r="AC92" s="198">
        <v>14.23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32.950000000000003</v>
      </c>
      <c r="AJ92" s="198">
        <v>0</v>
      </c>
      <c r="AK92" s="198">
        <v>1.08</v>
      </c>
      <c r="AL92" s="198">
        <v>0</v>
      </c>
      <c r="AM92" s="198">
        <v>0</v>
      </c>
      <c r="AN92" s="198">
        <v>0</v>
      </c>
      <c r="AO92" s="198">
        <v>213.15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2.67</v>
      </c>
      <c r="G93" s="198">
        <v>0</v>
      </c>
      <c r="H93" s="198">
        <v>0</v>
      </c>
      <c r="I93" s="198">
        <v>6.39</v>
      </c>
      <c r="J93" s="198">
        <v>0</v>
      </c>
      <c r="K93" s="198">
        <v>0.27</v>
      </c>
      <c r="L93" s="198">
        <v>14.15</v>
      </c>
      <c r="M93" s="198">
        <v>2.2999999999999998</v>
      </c>
      <c r="N93" s="198">
        <v>1.03</v>
      </c>
      <c r="O93" s="198">
        <v>0</v>
      </c>
      <c r="P93" s="198">
        <v>1.1000000000000001</v>
      </c>
      <c r="Q93" s="198">
        <v>0.19</v>
      </c>
      <c r="R93" s="198">
        <v>0.19</v>
      </c>
      <c r="S93" s="198">
        <v>0.23</v>
      </c>
      <c r="T93" s="198">
        <v>0</v>
      </c>
      <c r="U93" s="198">
        <v>3.66</v>
      </c>
      <c r="V93" s="198">
        <v>0.1</v>
      </c>
      <c r="W93" s="198">
        <v>0.41</v>
      </c>
      <c r="X93" s="198">
        <v>0.86</v>
      </c>
      <c r="Y93" s="198">
        <v>0</v>
      </c>
      <c r="Z93" s="198">
        <v>2.21</v>
      </c>
      <c r="AA93" s="198">
        <v>0.61</v>
      </c>
      <c r="AB93" s="198">
        <v>0</v>
      </c>
      <c r="AC93" s="198">
        <v>14.23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33.24</v>
      </c>
      <c r="AJ93" s="198">
        <v>0</v>
      </c>
      <c r="AK93" s="198">
        <v>1.08</v>
      </c>
      <c r="AL93" s="198">
        <v>0</v>
      </c>
      <c r="AM93" s="198">
        <v>0</v>
      </c>
      <c r="AN93" s="198">
        <v>0</v>
      </c>
      <c r="AO93" s="198">
        <v>213.15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2.67</v>
      </c>
      <c r="G94" s="198">
        <v>0</v>
      </c>
      <c r="H94" s="198">
        <v>0</v>
      </c>
      <c r="I94" s="198">
        <v>6.39</v>
      </c>
      <c r="J94" s="198">
        <v>0</v>
      </c>
      <c r="K94" s="198">
        <v>0.27</v>
      </c>
      <c r="L94" s="198">
        <v>14.15</v>
      </c>
      <c r="M94" s="198">
        <v>2.2999999999999998</v>
      </c>
      <c r="N94" s="198">
        <v>1.03</v>
      </c>
      <c r="O94" s="198">
        <v>0</v>
      </c>
      <c r="P94" s="198">
        <v>1.1000000000000001</v>
      </c>
      <c r="Q94" s="198">
        <v>0.19</v>
      </c>
      <c r="R94" s="198">
        <v>0.19</v>
      </c>
      <c r="S94" s="198">
        <v>0.23</v>
      </c>
      <c r="T94" s="198">
        <v>0</v>
      </c>
      <c r="U94" s="198">
        <v>3.66</v>
      </c>
      <c r="V94" s="198">
        <v>0.1</v>
      </c>
      <c r="W94" s="198">
        <v>0.41</v>
      </c>
      <c r="X94" s="198">
        <v>0.86</v>
      </c>
      <c r="Y94" s="198">
        <v>0</v>
      </c>
      <c r="Z94" s="198">
        <v>2.21</v>
      </c>
      <c r="AA94" s="198">
        <v>0.61</v>
      </c>
      <c r="AB94" s="198">
        <v>0</v>
      </c>
      <c r="AC94" s="198">
        <v>12.12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30.9</v>
      </c>
      <c r="AJ94" s="198">
        <v>0</v>
      </c>
      <c r="AK94" s="198">
        <v>1.08</v>
      </c>
      <c r="AL94" s="198">
        <v>0</v>
      </c>
      <c r="AM94" s="198">
        <v>0</v>
      </c>
      <c r="AN94" s="198">
        <v>0</v>
      </c>
      <c r="AO94" s="198">
        <v>213.15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6.39</v>
      </c>
      <c r="J95" s="198">
        <v>0</v>
      </c>
      <c r="K95" s="198">
        <v>0.27</v>
      </c>
      <c r="L95" s="198">
        <v>14.15</v>
      </c>
      <c r="M95" s="198">
        <v>2.2999999999999998</v>
      </c>
      <c r="N95" s="198">
        <v>1.03</v>
      </c>
      <c r="O95" s="198">
        <v>0</v>
      </c>
      <c r="P95" s="198">
        <v>1.1000000000000001</v>
      </c>
      <c r="Q95" s="198">
        <v>0.19</v>
      </c>
      <c r="R95" s="198">
        <v>0.19</v>
      </c>
      <c r="S95" s="198">
        <v>0.23</v>
      </c>
      <c r="T95" s="198">
        <v>0</v>
      </c>
      <c r="U95" s="198">
        <v>3.66</v>
      </c>
      <c r="V95" s="198">
        <v>0.36</v>
      </c>
      <c r="W95" s="198">
        <v>0.41</v>
      </c>
      <c r="X95" s="198">
        <v>0.86</v>
      </c>
      <c r="Y95" s="198">
        <v>0</v>
      </c>
      <c r="Z95" s="198">
        <v>2.21</v>
      </c>
      <c r="AA95" s="198">
        <v>0.61</v>
      </c>
      <c r="AB95" s="198">
        <v>0</v>
      </c>
      <c r="AC95" s="198">
        <v>14.23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32.950000000000003</v>
      </c>
      <c r="AJ95" s="198">
        <v>0</v>
      </c>
      <c r="AK95" s="198">
        <v>1.08</v>
      </c>
      <c r="AL95" s="198">
        <v>0</v>
      </c>
      <c r="AM95" s="198">
        <v>0</v>
      </c>
      <c r="AN95" s="198">
        <v>0</v>
      </c>
      <c r="AO95" s="198">
        <v>213.15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6.39</v>
      </c>
      <c r="J96" s="198">
        <v>0</v>
      </c>
      <c r="K96" s="198">
        <v>0.27</v>
      </c>
      <c r="L96" s="198">
        <v>14.15</v>
      </c>
      <c r="M96" s="198">
        <v>2.2999999999999998</v>
      </c>
      <c r="N96" s="198">
        <v>1.03</v>
      </c>
      <c r="O96" s="198">
        <v>0</v>
      </c>
      <c r="P96" s="198">
        <v>1.1000000000000001</v>
      </c>
      <c r="Q96" s="198">
        <v>0.19</v>
      </c>
      <c r="R96" s="198">
        <v>0.19</v>
      </c>
      <c r="S96" s="198">
        <v>0.23</v>
      </c>
      <c r="T96" s="198">
        <v>0</v>
      </c>
      <c r="U96" s="198">
        <v>3.66</v>
      </c>
      <c r="V96" s="198">
        <v>0.36</v>
      </c>
      <c r="W96" s="198">
        <v>0.41</v>
      </c>
      <c r="X96" s="198">
        <v>0.86</v>
      </c>
      <c r="Y96" s="198">
        <v>0</v>
      </c>
      <c r="Z96" s="198">
        <v>2.21</v>
      </c>
      <c r="AA96" s="198">
        <v>0.61</v>
      </c>
      <c r="AB96" s="198">
        <v>0</v>
      </c>
      <c r="AC96" s="198">
        <v>14.23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32.950000000000003</v>
      </c>
      <c r="AJ96" s="198">
        <v>0</v>
      </c>
      <c r="AK96" s="198">
        <v>1.08</v>
      </c>
      <c r="AL96" s="198">
        <v>0</v>
      </c>
      <c r="AM96" s="198">
        <v>0</v>
      </c>
      <c r="AN96" s="198">
        <v>0</v>
      </c>
      <c r="AO96" s="198">
        <v>213.15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6.39</v>
      </c>
      <c r="J97" s="198">
        <v>0</v>
      </c>
      <c r="K97" s="198">
        <v>0.27</v>
      </c>
      <c r="L97" s="198">
        <v>14.15</v>
      </c>
      <c r="M97" s="198">
        <v>2.2999999999999998</v>
      </c>
      <c r="N97" s="198">
        <v>1.03</v>
      </c>
      <c r="O97" s="198">
        <v>0</v>
      </c>
      <c r="P97" s="198">
        <v>1.1000000000000001</v>
      </c>
      <c r="Q97" s="198">
        <v>0.19</v>
      </c>
      <c r="R97" s="198">
        <v>0.19</v>
      </c>
      <c r="S97" s="198">
        <v>0.23</v>
      </c>
      <c r="T97" s="198">
        <v>0</v>
      </c>
      <c r="U97" s="198">
        <v>3.66</v>
      </c>
      <c r="V97" s="198">
        <v>0.57999999999999996</v>
      </c>
      <c r="W97" s="198">
        <v>0.41</v>
      </c>
      <c r="X97" s="198">
        <v>0.86</v>
      </c>
      <c r="Y97" s="198">
        <v>0</v>
      </c>
      <c r="Z97" s="198">
        <v>2.21</v>
      </c>
      <c r="AA97" s="198">
        <v>0.61</v>
      </c>
      <c r="AB97" s="198">
        <v>0</v>
      </c>
      <c r="AC97" s="198">
        <v>14.23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32.950000000000003</v>
      </c>
      <c r="AJ97" s="198">
        <v>0</v>
      </c>
      <c r="AK97" s="198">
        <v>1.08</v>
      </c>
      <c r="AL97" s="198">
        <v>0</v>
      </c>
      <c r="AM97" s="198">
        <v>0</v>
      </c>
      <c r="AN97" s="198">
        <v>0</v>
      </c>
      <c r="AO97" s="198">
        <v>213.15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6.39</v>
      </c>
      <c r="J98" s="198">
        <v>0</v>
      </c>
      <c r="K98" s="198">
        <v>0.27</v>
      </c>
      <c r="L98" s="198">
        <v>14.15</v>
      </c>
      <c r="M98" s="198">
        <v>2.2999999999999998</v>
      </c>
      <c r="N98" s="198">
        <v>1.03</v>
      </c>
      <c r="O98" s="198">
        <v>0</v>
      </c>
      <c r="P98" s="198">
        <v>1.1000000000000001</v>
      </c>
      <c r="Q98" s="198">
        <v>0.19</v>
      </c>
      <c r="R98" s="198">
        <v>0.19</v>
      </c>
      <c r="S98" s="198">
        <v>0.23</v>
      </c>
      <c r="T98" s="198">
        <v>0</v>
      </c>
      <c r="U98" s="198">
        <v>3.66</v>
      </c>
      <c r="V98" s="198">
        <v>0.57999999999999996</v>
      </c>
      <c r="W98" s="198">
        <v>0.41</v>
      </c>
      <c r="X98" s="198">
        <v>0.86</v>
      </c>
      <c r="Y98" s="198">
        <v>0</v>
      </c>
      <c r="Z98" s="198">
        <v>2.21</v>
      </c>
      <c r="AA98" s="198">
        <v>0.61</v>
      </c>
      <c r="AB98" s="198">
        <v>0</v>
      </c>
      <c r="AC98" s="198">
        <v>14.23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32.950000000000003</v>
      </c>
      <c r="AJ98" s="198">
        <v>0</v>
      </c>
      <c r="AK98" s="198">
        <v>0.86</v>
      </c>
      <c r="AL98" s="198">
        <v>0</v>
      </c>
      <c r="AM98" s="198">
        <v>0</v>
      </c>
      <c r="AN98" s="198">
        <v>0</v>
      </c>
      <c r="AO98" s="198">
        <v>213.15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0.22251499999999996</v>
      </c>
      <c r="D99">
        <f t="shared" si="0"/>
        <v>1.9200000000000011E-3</v>
      </c>
      <c r="E99">
        <f t="shared" si="0"/>
        <v>0</v>
      </c>
      <c r="F99">
        <f t="shared" si="0"/>
        <v>0.13147499999999993</v>
      </c>
      <c r="G99">
        <f t="shared" si="0"/>
        <v>0</v>
      </c>
      <c r="H99">
        <f t="shared" si="0"/>
        <v>0</v>
      </c>
      <c r="I99">
        <f t="shared" si="0"/>
        <v>0.14474749999999997</v>
      </c>
      <c r="J99">
        <f t="shared" si="0"/>
        <v>1.2600000000000009E-3</v>
      </c>
      <c r="K99">
        <f t="shared" si="0"/>
        <v>6.454999999999992E-3</v>
      </c>
      <c r="L99">
        <f t="shared" si="0"/>
        <v>0.36641000000000068</v>
      </c>
      <c r="M99">
        <f t="shared" si="0"/>
        <v>3.2599999999999997E-2</v>
      </c>
      <c r="N99">
        <f t="shared" si="0"/>
        <v>2.472000000000002E-2</v>
      </c>
      <c r="O99">
        <f t="shared" si="0"/>
        <v>0</v>
      </c>
      <c r="P99">
        <f t="shared" si="0"/>
        <v>2.6399999999999958E-2</v>
      </c>
      <c r="Q99">
        <f t="shared" si="0"/>
        <v>4.5600000000000007E-3</v>
      </c>
      <c r="R99">
        <f t="shared" si="0"/>
        <v>4.5600000000000007E-3</v>
      </c>
      <c r="S99">
        <f t="shared" si="0"/>
        <v>5.5200000000000084E-3</v>
      </c>
      <c r="T99">
        <f t="shared" si="0"/>
        <v>0</v>
      </c>
      <c r="U99">
        <f t="shared" si="0"/>
        <v>8.7840000000000112E-2</v>
      </c>
      <c r="V99">
        <f t="shared" si="0"/>
        <v>3.3550000000000003E-3</v>
      </c>
      <c r="W99">
        <f t="shared" si="0"/>
        <v>9.8399999999999876E-3</v>
      </c>
      <c r="X99">
        <f t="shared" si="0"/>
        <v>2.0639999999999988E-2</v>
      </c>
      <c r="Y99">
        <f t="shared" si="0"/>
        <v>0</v>
      </c>
      <c r="Z99">
        <f t="shared" si="0"/>
        <v>5.3040000000000032E-2</v>
      </c>
      <c r="AA99">
        <f t="shared" si="0"/>
        <v>1.5900000000000022E-2</v>
      </c>
      <c r="AB99">
        <f t="shared" si="0"/>
        <v>0</v>
      </c>
      <c r="AC99">
        <f t="shared" si="0"/>
        <v>0.28809749999999984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0.74972999999999912</v>
      </c>
      <c r="AJ99">
        <f t="shared" si="0"/>
        <v>0</v>
      </c>
      <c r="AK99">
        <f t="shared" si="0"/>
        <v>4.1067500000000007E-2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5.0634000000000086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-196.35499999999999</v>
      </c>
      <c r="G3" s="124">
        <v>-196.35499999999999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196.35499999999999</v>
      </c>
      <c r="AF3" s="124">
        <v>0</v>
      </c>
      <c r="AG3" s="124">
        <v>0</v>
      </c>
      <c r="AH3" s="124">
        <v>0</v>
      </c>
      <c r="AI3" s="124">
        <v>196.35499999999999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196.35499999999999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-196.35499999999999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1963.55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1963.55</v>
      </c>
      <c r="DF3" s="123">
        <f>AR3+AU3+BB3+BI3+BP3</f>
        <v>196.35499999999999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-196.35499999999999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-213.05500000000001</v>
      </c>
      <c r="G4" s="124">
        <v>-213.05500000000001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213.05500000000001</v>
      </c>
      <c r="AF4" s="124">
        <v>0</v>
      </c>
      <c r="AG4" s="124">
        <v>0</v>
      </c>
      <c r="AH4" s="124">
        <v>0</v>
      </c>
      <c r="AI4" s="124">
        <v>213.05500000000001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213.05500000000001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-213.05500000000001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2130.5500000000002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2130.5500000000002</v>
      </c>
      <c r="DF4" s="123">
        <f t="shared" ref="DF4:DF67" si="31">AR4+AU4+BB4+BI4+BP4</f>
        <v>213.05500000000001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-213.05500000000001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-231.59800000000001</v>
      </c>
      <c r="G5" s="124">
        <v>-231.59800000000001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231.59800000000001</v>
      </c>
      <c r="AF5" s="124">
        <v>0</v>
      </c>
      <c r="AG5" s="124">
        <v>0</v>
      </c>
      <c r="AH5" s="124">
        <v>0</v>
      </c>
      <c r="AI5" s="124">
        <v>231.59800000000001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231.59800000000001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-231.59800000000001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2315.98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2315.98</v>
      </c>
      <c r="DF5" s="123">
        <f t="shared" si="31"/>
        <v>231.59800000000001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-231.59800000000001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-213</v>
      </c>
      <c r="G6" s="124">
        <v>-213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213</v>
      </c>
      <c r="AF6" s="124">
        <v>0</v>
      </c>
      <c r="AG6" s="124">
        <v>0</v>
      </c>
      <c r="AH6" s="124">
        <v>0</v>
      </c>
      <c r="AI6" s="124">
        <v>213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213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-213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2130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2130</v>
      </c>
      <c r="DF6" s="123">
        <f t="shared" si="31"/>
        <v>213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-213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-196</v>
      </c>
      <c r="G7" s="124">
        <v>-196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196</v>
      </c>
      <c r="AF7" s="124">
        <v>0</v>
      </c>
      <c r="AG7" s="124">
        <v>0</v>
      </c>
      <c r="AH7" s="124">
        <v>0</v>
      </c>
      <c r="AI7" s="124">
        <v>196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196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-196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1960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1960</v>
      </c>
      <c r="DF7" s="123">
        <f t="shared" si="31"/>
        <v>196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-196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-170</v>
      </c>
      <c r="G8" s="124">
        <v>-170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170</v>
      </c>
      <c r="AF8" s="124">
        <v>0</v>
      </c>
      <c r="AG8" s="124">
        <v>0</v>
      </c>
      <c r="AH8" s="124">
        <v>0</v>
      </c>
      <c r="AI8" s="124">
        <v>170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170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-170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1700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1700</v>
      </c>
      <c r="DF8" s="123">
        <f t="shared" si="31"/>
        <v>170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-170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-146</v>
      </c>
      <c r="G9" s="124">
        <v>-146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146</v>
      </c>
      <c r="AF9" s="124">
        <v>0</v>
      </c>
      <c r="AG9" s="124">
        <v>0</v>
      </c>
      <c r="AH9" s="124">
        <v>0</v>
      </c>
      <c r="AI9" s="124">
        <v>146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146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-146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1460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1460</v>
      </c>
      <c r="DF9" s="123">
        <f t="shared" si="31"/>
        <v>146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-146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-108</v>
      </c>
      <c r="G10" s="124">
        <v>-108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108</v>
      </c>
      <c r="AF10" s="124">
        <v>0</v>
      </c>
      <c r="AG10" s="124">
        <v>0</v>
      </c>
      <c r="AH10" s="124">
        <v>0</v>
      </c>
      <c r="AI10" s="124">
        <v>108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108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-108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1080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1080</v>
      </c>
      <c r="DF10" s="123">
        <f t="shared" si="31"/>
        <v>108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-108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-15</v>
      </c>
      <c r="D11" s="124">
        <v>0</v>
      </c>
      <c r="E11" s="124">
        <v>0</v>
      </c>
      <c r="F11" s="124">
        <v>-63</v>
      </c>
      <c r="G11" s="124">
        <v>-78</v>
      </c>
      <c r="H11" s="118"/>
      <c r="I11" s="33">
        <v>9</v>
      </c>
      <c r="J11" s="124">
        <v>15</v>
      </c>
      <c r="K11" s="124">
        <v>0</v>
      </c>
      <c r="L11" s="124">
        <v>0</v>
      </c>
      <c r="M11" s="124">
        <v>0</v>
      </c>
      <c r="N11" s="124">
        <v>15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63</v>
      </c>
      <c r="AF11" s="124">
        <v>0</v>
      </c>
      <c r="AG11" s="124">
        <v>0</v>
      </c>
      <c r="AH11" s="124">
        <v>0</v>
      </c>
      <c r="AI11" s="124">
        <v>63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15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-15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63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-63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150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150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630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630</v>
      </c>
      <c r="DF11" s="123">
        <f t="shared" si="31"/>
        <v>78</v>
      </c>
      <c r="DG11" s="123">
        <f t="shared" si="32"/>
        <v>-15</v>
      </c>
      <c r="DH11" s="123">
        <f t="shared" si="33"/>
        <v>0</v>
      </c>
      <c r="DI11" s="123">
        <f t="shared" si="34"/>
        <v>0</v>
      </c>
      <c r="DJ11" s="123">
        <f t="shared" si="35"/>
        <v>-63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-18.204999999999998</v>
      </c>
      <c r="D12" s="124">
        <v>0</v>
      </c>
      <c r="E12" s="124">
        <v>0</v>
      </c>
      <c r="F12" s="124">
        <v>-24.795000000000002</v>
      </c>
      <c r="G12" s="124">
        <v>-43</v>
      </c>
      <c r="H12" s="118"/>
      <c r="I12" s="33">
        <v>10</v>
      </c>
      <c r="J12" s="124">
        <v>18.204999999999998</v>
      </c>
      <c r="K12" s="124">
        <v>0</v>
      </c>
      <c r="L12" s="124">
        <v>0</v>
      </c>
      <c r="M12" s="124">
        <v>0</v>
      </c>
      <c r="N12" s="124">
        <v>18.204999999999998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24.795000000000002</v>
      </c>
      <c r="AF12" s="124">
        <v>0</v>
      </c>
      <c r="AG12" s="124">
        <v>0</v>
      </c>
      <c r="AH12" s="124">
        <v>0</v>
      </c>
      <c r="AI12" s="124">
        <v>24.795000000000002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18.204999999999998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-18.204999999999998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24.795000000000002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-24.795000000000002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182.04999999999998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182.04999999999998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247.95000000000002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247.95000000000002</v>
      </c>
      <c r="DF12" s="123">
        <f t="shared" si="31"/>
        <v>43</v>
      </c>
      <c r="DG12" s="123">
        <f t="shared" si="32"/>
        <v>-18.204999999999998</v>
      </c>
      <c r="DH12" s="123">
        <f t="shared" si="33"/>
        <v>0</v>
      </c>
      <c r="DI12" s="123">
        <f t="shared" si="34"/>
        <v>0</v>
      </c>
      <c r="DJ12" s="123">
        <f t="shared" si="35"/>
        <v>-24.795000000000002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-11.007</v>
      </c>
      <c r="D13" s="124">
        <v>0</v>
      </c>
      <c r="E13" s="124">
        <v>0</v>
      </c>
      <c r="F13" s="124">
        <v>-14.993</v>
      </c>
      <c r="G13" s="124">
        <v>-26</v>
      </c>
      <c r="H13" s="118"/>
      <c r="I13" s="33">
        <v>11</v>
      </c>
      <c r="J13" s="124">
        <v>11.007</v>
      </c>
      <c r="K13" s="124">
        <v>0</v>
      </c>
      <c r="L13" s="124">
        <v>0</v>
      </c>
      <c r="M13" s="124">
        <v>0</v>
      </c>
      <c r="N13" s="124">
        <v>11.007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14.993</v>
      </c>
      <c r="AF13" s="124">
        <v>0</v>
      </c>
      <c r="AG13" s="124">
        <v>0</v>
      </c>
      <c r="AH13" s="124">
        <v>0</v>
      </c>
      <c r="AI13" s="124">
        <v>14.993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11.007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-11.007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14.993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-14.993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110.07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110.07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149.93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149.93</v>
      </c>
      <c r="DF13" s="123">
        <f t="shared" si="31"/>
        <v>26</v>
      </c>
      <c r="DG13" s="123">
        <f t="shared" si="32"/>
        <v>-11.007</v>
      </c>
      <c r="DH13" s="123">
        <f t="shared" si="33"/>
        <v>0</v>
      </c>
      <c r="DI13" s="123">
        <f t="shared" si="34"/>
        <v>0</v>
      </c>
      <c r="DJ13" s="123">
        <f t="shared" si="35"/>
        <v>-14.993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-47</v>
      </c>
      <c r="G68" s="124">
        <v>-47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47</v>
      </c>
      <c r="AF68" s="124">
        <v>0</v>
      </c>
      <c r="AG68" s="124">
        <v>0</v>
      </c>
      <c r="AH68" s="124">
        <v>0</v>
      </c>
      <c r="AI68" s="124">
        <v>47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47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-47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470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470</v>
      </c>
      <c r="DF68" s="123">
        <f t="shared" ref="DF68:DF99" si="59">AR68+AU68+BB68+BI68+BP68</f>
        <v>47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-47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-86</v>
      </c>
      <c r="G69" s="124">
        <v>-86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86</v>
      </c>
      <c r="AF69" s="124">
        <v>0</v>
      </c>
      <c r="AG69" s="124">
        <v>0</v>
      </c>
      <c r="AH69" s="124">
        <v>0</v>
      </c>
      <c r="AI69" s="124">
        <v>86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86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-86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860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860</v>
      </c>
      <c r="DF69" s="123">
        <f t="shared" si="59"/>
        <v>86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-86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-114</v>
      </c>
      <c r="G70" s="124">
        <v>-114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114</v>
      </c>
      <c r="AF70" s="124">
        <v>0</v>
      </c>
      <c r="AG70" s="124">
        <v>0</v>
      </c>
      <c r="AH70" s="124">
        <v>0</v>
      </c>
      <c r="AI70" s="124">
        <v>114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114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-114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1140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1140</v>
      </c>
      <c r="DF70" s="123">
        <f t="shared" si="59"/>
        <v>114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-114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-163</v>
      </c>
      <c r="G71" s="124">
        <v>-163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163</v>
      </c>
      <c r="AF71" s="124">
        <v>0</v>
      </c>
      <c r="AG71" s="124">
        <v>0</v>
      </c>
      <c r="AH71" s="124">
        <v>0</v>
      </c>
      <c r="AI71" s="124">
        <v>163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163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-163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1630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1630</v>
      </c>
      <c r="DF71" s="123">
        <f t="shared" si="59"/>
        <v>163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-163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-186</v>
      </c>
      <c r="G72" s="124">
        <v>-186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186</v>
      </c>
      <c r="AF72" s="124">
        <v>0</v>
      </c>
      <c r="AG72" s="124">
        <v>0</v>
      </c>
      <c r="AH72" s="124">
        <v>0</v>
      </c>
      <c r="AI72" s="124">
        <v>186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186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-186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1860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1860</v>
      </c>
      <c r="DF72" s="123">
        <f t="shared" si="59"/>
        <v>186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-186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-196</v>
      </c>
      <c r="G73" s="124">
        <v>-196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196</v>
      </c>
      <c r="AF73" s="124">
        <v>0</v>
      </c>
      <c r="AG73" s="124">
        <v>0</v>
      </c>
      <c r="AH73" s="124">
        <v>0</v>
      </c>
      <c r="AI73" s="124">
        <v>196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196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-196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1960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1960</v>
      </c>
      <c r="DF73" s="123">
        <f t="shared" si="59"/>
        <v>196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-196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-182</v>
      </c>
      <c r="G74" s="124">
        <v>-182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182</v>
      </c>
      <c r="AF74" s="124">
        <v>0</v>
      </c>
      <c r="AG74" s="124">
        <v>0</v>
      </c>
      <c r="AH74" s="124">
        <v>0</v>
      </c>
      <c r="AI74" s="124">
        <v>182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182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-182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1820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1820</v>
      </c>
      <c r="DF74" s="123">
        <f t="shared" si="59"/>
        <v>182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-182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-157</v>
      </c>
      <c r="G75" s="124">
        <v>-157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157</v>
      </c>
      <c r="AF75" s="124">
        <v>0</v>
      </c>
      <c r="AG75" s="124">
        <v>0</v>
      </c>
      <c r="AH75" s="124">
        <v>0</v>
      </c>
      <c r="AI75" s="124">
        <v>157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157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-157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1570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1570</v>
      </c>
      <c r="DF75" s="123">
        <f t="shared" si="59"/>
        <v>157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-157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-141</v>
      </c>
      <c r="G76" s="124">
        <v>-141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141</v>
      </c>
      <c r="AF76" s="124">
        <v>0</v>
      </c>
      <c r="AG76" s="124">
        <v>0</v>
      </c>
      <c r="AH76" s="124">
        <v>0</v>
      </c>
      <c r="AI76" s="124">
        <v>141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141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-141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1410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1410</v>
      </c>
      <c r="DF76" s="123">
        <f t="shared" si="59"/>
        <v>141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-141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-154</v>
      </c>
      <c r="G77" s="124">
        <v>-154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154</v>
      </c>
      <c r="AF77" s="124">
        <v>0</v>
      </c>
      <c r="AG77" s="124">
        <v>0</v>
      </c>
      <c r="AH77" s="124">
        <v>0</v>
      </c>
      <c r="AI77" s="124">
        <v>154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154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-154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1540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1540</v>
      </c>
      <c r="DF77" s="123">
        <f t="shared" si="59"/>
        <v>154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-154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-145</v>
      </c>
      <c r="G78" s="124">
        <v>-145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145</v>
      </c>
      <c r="AF78" s="124">
        <v>0</v>
      </c>
      <c r="AG78" s="124">
        <v>0</v>
      </c>
      <c r="AH78" s="124">
        <v>0</v>
      </c>
      <c r="AI78" s="124">
        <v>145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145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-145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1450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1450</v>
      </c>
      <c r="DF78" s="123">
        <f t="shared" si="59"/>
        <v>145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-145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-83</v>
      </c>
      <c r="G79" s="124">
        <v>-83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83</v>
      </c>
      <c r="AF79" s="124">
        <v>0</v>
      </c>
      <c r="AG79" s="124">
        <v>0</v>
      </c>
      <c r="AH79" s="124">
        <v>0</v>
      </c>
      <c r="AI79" s="124">
        <v>83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83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-83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830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830</v>
      </c>
      <c r="DF79" s="123">
        <f t="shared" si="59"/>
        <v>83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-83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-92</v>
      </c>
      <c r="G80" s="124">
        <v>-92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92</v>
      </c>
      <c r="AF80" s="124">
        <v>0</v>
      </c>
      <c r="AG80" s="124">
        <v>0</v>
      </c>
      <c r="AH80" s="124">
        <v>0</v>
      </c>
      <c r="AI80" s="124">
        <v>92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-92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920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920</v>
      </c>
      <c r="DF80" s="123">
        <f t="shared" si="59"/>
        <v>92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-92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-97</v>
      </c>
      <c r="G81" s="124">
        <v>-97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97</v>
      </c>
      <c r="AF81" s="124">
        <v>0</v>
      </c>
      <c r="AG81" s="124">
        <v>0</v>
      </c>
      <c r="AH81" s="124">
        <v>0</v>
      </c>
      <c r="AI81" s="124">
        <v>97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97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-97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970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970</v>
      </c>
      <c r="DF81" s="123">
        <f t="shared" si="59"/>
        <v>97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-97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-100</v>
      </c>
      <c r="G82" s="124">
        <v>-100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100</v>
      </c>
      <c r="AF82" s="124">
        <v>0</v>
      </c>
      <c r="AG82" s="124">
        <v>0</v>
      </c>
      <c r="AH82" s="124">
        <v>0</v>
      </c>
      <c r="AI82" s="124">
        <v>100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100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-100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1000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1000</v>
      </c>
      <c r="DF82" s="123">
        <f t="shared" si="59"/>
        <v>100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-100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-71</v>
      </c>
      <c r="G83" s="124">
        <v>-71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71</v>
      </c>
      <c r="AF83" s="124">
        <v>0</v>
      </c>
      <c r="AG83" s="124">
        <v>0</v>
      </c>
      <c r="AH83" s="124">
        <v>0</v>
      </c>
      <c r="AI83" s="124">
        <v>71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710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710</v>
      </c>
      <c r="DF83" s="123">
        <f t="shared" si="59"/>
        <v>71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-71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-69</v>
      </c>
      <c r="G84" s="124">
        <v>-69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69</v>
      </c>
      <c r="AF84" s="124">
        <v>0</v>
      </c>
      <c r="AG84" s="124">
        <v>0</v>
      </c>
      <c r="AH84" s="124">
        <v>0</v>
      </c>
      <c r="AI84" s="124">
        <v>69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69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-69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690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690</v>
      </c>
      <c r="DF84" s="123">
        <f t="shared" si="59"/>
        <v>69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-69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-129</v>
      </c>
      <c r="G85" s="124">
        <v>-129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129</v>
      </c>
      <c r="AF85" s="124">
        <v>0</v>
      </c>
      <c r="AG85" s="124">
        <v>0</v>
      </c>
      <c r="AH85" s="124">
        <v>0</v>
      </c>
      <c r="AI85" s="124">
        <v>129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129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-129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1290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1290</v>
      </c>
      <c r="DF85" s="123">
        <f t="shared" si="59"/>
        <v>129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-129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-139</v>
      </c>
      <c r="G86" s="124">
        <v>-139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139</v>
      </c>
      <c r="AF86" s="124">
        <v>0</v>
      </c>
      <c r="AG86" s="124">
        <v>0</v>
      </c>
      <c r="AH86" s="124">
        <v>0</v>
      </c>
      <c r="AI86" s="124">
        <v>139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1390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1390</v>
      </c>
      <c r="DF86" s="123">
        <f t="shared" si="59"/>
        <v>139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-139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-157</v>
      </c>
      <c r="G87" s="124">
        <v>-157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157</v>
      </c>
      <c r="AF87" s="124">
        <v>0</v>
      </c>
      <c r="AG87" s="124">
        <v>0</v>
      </c>
      <c r="AH87" s="124">
        <v>0</v>
      </c>
      <c r="AI87" s="124">
        <v>157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157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-157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1570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1570</v>
      </c>
      <c r="DF87" s="123">
        <f t="shared" si="59"/>
        <v>157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-157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-164</v>
      </c>
      <c r="G88" s="124">
        <v>-164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164</v>
      </c>
      <c r="AF88" s="124">
        <v>0</v>
      </c>
      <c r="AG88" s="124">
        <v>0</v>
      </c>
      <c r="AH88" s="124">
        <v>0</v>
      </c>
      <c r="AI88" s="124">
        <v>164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164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1640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1640</v>
      </c>
      <c r="DF88" s="123">
        <f t="shared" si="59"/>
        <v>164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-164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-173</v>
      </c>
      <c r="G89" s="124">
        <v>-173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173</v>
      </c>
      <c r="AF89" s="124">
        <v>0</v>
      </c>
      <c r="AG89" s="124">
        <v>0</v>
      </c>
      <c r="AH89" s="124">
        <v>0</v>
      </c>
      <c r="AI89" s="124">
        <v>173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173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-173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1730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1730</v>
      </c>
      <c r="DF89" s="123">
        <f t="shared" si="59"/>
        <v>173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-173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-191</v>
      </c>
      <c r="G90" s="124">
        <v>-191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191</v>
      </c>
      <c r="AF90" s="124">
        <v>0</v>
      </c>
      <c r="AG90" s="124">
        <v>0</v>
      </c>
      <c r="AH90" s="124">
        <v>0</v>
      </c>
      <c r="AI90" s="124">
        <v>191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191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-191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1910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1910</v>
      </c>
      <c r="DF90" s="123">
        <f t="shared" si="59"/>
        <v>191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-191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-189</v>
      </c>
      <c r="G91" s="124">
        <v>-189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189</v>
      </c>
      <c r="AF91" s="124">
        <v>0</v>
      </c>
      <c r="AG91" s="124">
        <v>0</v>
      </c>
      <c r="AH91" s="124">
        <v>0</v>
      </c>
      <c r="AI91" s="124">
        <v>189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189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-189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1890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1890</v>
      </c>
      <c r="DF91" s="123">
        <f t="shared" si="59"/>
        <v>189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-189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-209</v>
      </c>
      <c r="G92" s="124">
        <v>-209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209</v>
      </c>
      <c r="AF92" s="124">
        <v>0</v>
      </c>
      <c r="AG92" s="124">
        <v>0</v>
      </c>
      <c r="AH92" s="124">
        <v>0</v>
      </c>
      <c r="AI92" s="124">
        <v>209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209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-209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2090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2090</v>
      </c>
      <c r="DF92" s="123">
        <f t="shared" si="59"/>
        <v>209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-209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-222</v>
      </c>
      <c r="G93" s="124">
        <v>-222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222</v>
      </c>
      <c r="AF93" s="124">
        <v>0</v>
      </c>
      <c r="AG93" s="124">
        <v>0</v>
      </c>
      <c r="AH93" s="124">
        <v>0</v>
      </c>
      <c r="AI93" s="124">
        <v>222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222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-222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2220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2220</v>
      </c>
      <c r="DF93" s="123">
        <f t="shared" si="59"/>
        <v>222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-222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-232.899</v>
      </c>
      <c r="G94" s="124">
        <v>-232.899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232.899</v>
      </c>
      <c r="AF94" s="124">
        <v>0</v>
      </c>
      <c r="AG94" s="124">
        <v>0</v>
      </c>
      <c r="AH94" s="124">
        <v>0</v>
      </c>
      <c r="AI94" s="124">
        <v>232.899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232.899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-232.899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2328.9899999999998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2328.9899999999998</v>
      </c>
      <c r="DF94" s="123">
        <f t="shared" si="59"/>
        <v>232.899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-232.899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-210.49</v>
      </c>
      <c r="G95" s="124">
        <v>-210.49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210.49</v>
      </c>
      <c r="AF95" s="124">
        <v>0</v>
      </c>
      <c r="AG95" s="124">
        <v>0</v>
      </c>
      <c r="AH95" s="124">
        <v>0</v>
      </c>
      <c r="AI95" s="124">
        <v>210.49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210.49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-210.49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2104.9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2104.9</v>
      </c>
      <c r="DF95" s="123">
        <f t="shared" si="59"/>
        <v>210.49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-210.49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-202.08</v>
      </c>
      <c r="G96" s="124">
        <v>-202.08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202.08</v>
      </c>
      <c r="AF96" s="124">
        <v>0</v>
      </c>
      <c r="AG96" s="124">
        <v>0</v>
      </c>
      <c r="AH96" s="124">
        <v>0</v>
      </c>
      <c r="AI96" s="124">
        <v>202.08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202.08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-202.08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2020.8000000000002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2020.8000000000002</v>
      </c>
      <c r="DF96" s="123">
        <f t="shared" si="59"/>
        <v>202.08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-202.08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-199.02199999999999</v>
      </c>
      <c r="G97" s="124">
        <v>-199.02199999999999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199.02199999999999</v>
      </c>
      <c r="AF97" s="124">
        <v>0</v>
      </c>
      <c r="AG97" s="124">
        <v>0</v>
      </c>
      <c r="AH97" s="124">
        <v>0</v>
      </c>
      <c r="AI97" s="124">
        <v>199.02199999999999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199.02199999999999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-199.02199999999999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1990.2199999999998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1990.2199999999998</v>
      </c>
      <c r="DF97" s="123">
        <f t="shared" si="59"/>
        <v>199.02199999999999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-199.02199999999999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-200.07</v>
      </c>
      <c r="G98" s="124">
        <v>-200.07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200.07</v>
      </c>
      <c r="AF98" s="124">
        <v>0</v>
      </c>
      <c r="AG98" s="124">
        <v>0</v>
      </c>
      <c r="AH98" s="124">
        <v>0</v>
      </c>
      <c r="AI98" s="124">
        <v>200.07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200.07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-200.07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50434.045740000001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50434.045740000001</v>
      </c>
      <c r="DF98" s="123">
        <f t="shared" si="59"/>
        <v>200.07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-200.07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1.1052999999999999E-2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-1.1052999999999999E-2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1.5693392500000001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-1.5693392500000001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1.1052999999999999E-2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1.1052999999999999E-2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2.7801728935000001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2.7801728935000001</v>
      </c>
      <c r="DE99" s="128"/>
      <c r="DF99" s="123">
        <f t="shared" si="59"/>
        <v>1.5803922500000001</v>
      </c>
      <c r="DG99" s="123">
        <f t="shared" si="60"/>
        <v>-1.1052999999999999E-2</v>
      </c>
      <c r="DH99" s="123">
        <f t="shared" si="61"/>
        <v>0</v>
      </c>
      <c r="DI99" s="123">
        <f t="shared" si="62"/>
        <v>0</v>
      </c>
      <c r="DJ99" s="123">
        <f t="shared" si="63"/>
        <v>-1.5693392500000001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44657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44657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44657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127.27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127.27</v>
      </c>
      <c r="W3">
        <v>127.27</v>
      </c>
      <c r="X3">
        <v>0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89.38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89.38</v>
      </c>
      <c r="W4">
        <v>89.38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50.52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50.52</v>
      </c>
      <c r="W5">
        <v>50.52</v>
      </c>
      <c r="X5">
        <v>0</v>
      </c>
      <c r="Y5">
        <v>0</v>
      </c>
      <c r="Z5">
        <v>0</v>
      </c>
      <c r="AA5">
        <v>0</v>
      </c>
    </row>
    <row r="6" spans="1:27">
      <c r="G6" t="s">
        <v>48</v>
      </c>
      <c r="H6" s="115">
        <v>40.799999999999997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-36</v>
      </c>
      <c r="Q6" s="88">
        <v>0</v>
      </c>
      <c r="R6" s="88">
        <v>0</v>
      </c>
      <c r="S6" s="116">
        <v>0</v>
      </c>
      <c r="U6" s="115">
        <v>-36</v>
      </c>
      <c r="V6" s="116">
        <v>40.799999999999997</v>
      </c>
      <c r="W6">
        <v>40.799999999999997</v>
      </c>
      <c r="X6">
        <v>0</v>
      </c>
      <c r="Y6">
        <v>0</v>
      </c>
      <c r="Z6">
        <v>0</v>
      </c>
      <c r="AA6">
        <v>-36</v>
      </c>
    </row>
    <row r="7" spans="1:27">
      <c r="G7" t="s">
        <v>49</v>
      </c>
      <c r="H7" s="115">
        <v>38.86</v>
      </c>
      <c r="I7" s="88">
        <v>0</v>
      </c>
      <c r="J7" s="88">
        <v>0</v>
      </c>
      <c r="K7" s="88">
        <v>29.15</v>
      </c>
      <c r="L7" s="88">
        <v>0</v>
      </c>
      <c r="M7" s="116">
        <v>0</v>
      </c>
      <c r="N7" s="115">
        <v>0</v>
      </c>
      <c r="O7" s="88">
        <v>0</v>
      </c>
      <c r="P7" s="88">
        <v>-66</v>
      </c>
      <c r="Q7" s="88">
        <v>0</v>
      </c>
      <c r="R7" s="88">
        <v>0</v>
      </c>
      <c r="S7" s="116">
        <v>0</v>
      </c>
      <c r="U7" s="115">
        <v>-66</v>
      </c>
      <c r="V7" s="116">
        <v>68</v>
      </c>
      <c r="W7">
        <v>38.86</v>
      </c>
      <c r="X7">
        <v>0</v>
      </c>
      <c r="Y7">
        <v>29.15</v>
      </c>
      <c r="Z7">
        <v>0</v>
      </c>
      <c r="AA7">
        <v>-66</v>
      </c>
    </row>
    <row r="8" spans="1:27">
      <c r="G8" t="s">
        <v>50</v>
      </c>
      <c r="H8" s="115">
        <v>50.52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-108</v>
      </c>
      <c r="Q8" s="88">
        <v>0</v>
      </c>
      <c r="R8" s="88">
        <v>0</v>
      </c>
      <c r="S8" s="116">
        <v>0</v>
      </c>
      <c r="U8" s="115">
        <v>-108</v>
      </c>
      <c r="V8" s="116">
        <v>50.52</v>
      </c>
      <c r="W8">
        <v>50.52</v>
      </c>
      <c r="X8">
        <v>0</v>
      </c>
      <c r="Y8">
        <v>0</v>
      </c>
      <c r="Z8">
        <v>0</v>
      </c>
      <c r="AA8">
        <v>-108</v>
      </c>
    </row>
    <row r="9" spans="1:27">
      <c r="G9" t="s">
        <v>51</v>
      </c>
      <c r="H9" s="115">
        <v>51.49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-149</v>
      </c>
      <c r="Q9" s="88">
        <v>0</v>
      </c>
      <c r="R9" s="88">
        <v>0</v>
      </c>
      <c r="S9" s="116">
        <v>0</v>
      </c>
      <c r="U9" s="115">
        <v>-149</v>
      </c>
      <c r="V9" s="116">
        <v>51.49</v>
      </c>
      <c r="W9">
        <v>51.49</v>
      </c>
      <c r="X9">
        <v>0</v>
      </c>
      <c r="Y9">
        <v>0</v>
      </c>
      <c r="Z9">
        <v>0</v>
      </c>
      <c r="AA9">
        <v>-149</v>
      </c>
    </row>
    <row r="10" spans="1:27">
      <c r="G10" t="s">
        <v>52</v>
      </c>
      <c r="H10" s="115">
        <v>51.49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-199</v>
      </c>
      <c r="Q10" s="88">
        <v>0</v>
      </c>
      <c r="R10" s="88">
        <v>0</v>
      </c>
      <c r="S10" s="116">
        <v>0</v>
      </c>
      <c r="U10" s="115">
        <v>-199</v>
      </c>
      <c r="V10" s="116">
        <v>51.49</v>
      </c>
      <c r="W10">
        <v>51.49</v>
      </c>
      <c r="X10">
        <v>0</v>
      </c>
      <c r="Y10">
        <v>0</v>
      </c>
      <c r="Z10">
        <v>0</v>
      </c>
      <c r="AA10">
        <v>-199</v>
      </c>
    </row>
    <row r="11" spans="1:27">
      <c r="G11" t="s">
        <v>53</v>
      </c>
      <c r="H11" s="115">
        <v>51.49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-255</v>
      </c>
      <c r="Q11" s="88">
        <v>0</v>
      </c>
      <c r="R11" s="88">
        <v>0</v>
      </c>
      <c r="S11" s="116">
        <v>0</v>
      </c>
      <c r="U11" s="115">
        <v>-255</v>
      </c>
      <c r="V11" s="116">
        <v>51.49</v>
      </c>
      <c r="W11">
        <v>51.49</v>
      </c>
      <c r="X11">
        <v>0</v>
      </c>
      <c r="Y11">
        <v>0</v>
      </c>
      <c r="Z11">
        <v>0</v>
      </c>
      <c r="AA11">
        <v>-255</v>
      </c>
    </row>
    <row r="12" spans="1:27">
      <c r="G12" t="s">
        <v>54</v>
      </c>
      <c r="H12" s="115">
        <v>51.49</v>
      </c>
      <c r="I12" s="88">
        <v>0</v>
      </c>
      <c r="J12" s="88">
        <v>0</v>
      </c>
      <c r="K12" s="88">
        <v>24.29</v>
      </c>
      <c r="L12" s="88">
        <v>0</v>
      </c>
      <c r="M12" s="116">
        <v>0</v>
      </c>
      <c r="N12" s="115">
        <v>0</v>
      </c>
      <c r="O12" s="88">
        <v>-5</v>
      </c>
      <c r="P12" s="88">
        <v>-306</v>
      </c>
      <c r="Q12" s="88">
        <v>0</v>
      </c>
      <c r="R12" s="88">
        <v>0</v>
      </c>
      <c r="S12" s="116">
        <v>0</v>
      </c>
      <c r="U12" s="115">
        <v>-311</v>
      </c>
      <c r="V12" s="116">
        <v>75.78</v>
      </c>
      <c r="W12">
        <v>51.49</v>
      </c>
      <c r="X12">
        <v>-5</v>
      </c>
      <c r="Y12">
        <v>24.29</v>
      </c>
      <c r="Z12">
        <v>0</v>
      </c>
      <c r="AA12">
        <v>-306</v>
      </c>
    </row>
    <row r="13" spans="1:27">
      <c r="G13" t="s">
        <v>55</v>
      </c>
      <c r="H13" s="115">
        <v>66.06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-25</v>
      </c>
      <c r="P13" s="88">
        <v>-328</v>
      </c>
      <c r="Q13" s="88">
        <v>0</v>
      </c>
      <c r="R13" s="88">
        <v>0</v>
      </c>
      <c r="S13" s="116">
        <v>0</v>
      </c>
      <c r="U13" s="115">
        <v>-353</v>
      </c>
      <c r="V13" s="116">
        <v>66.06</v>
      </c>
      <c r="W13">
        <v>66.06</v>
      </c>
      <c r="X13">
        <v>-25</v>
      </c>
      <c r="Y13">
        <v>0</v>
      </c>
      <c r="Z13">
        <v>0</v>
      </c>
      <c r="AA13">
        <v>-328</v>
      </c>
    </row>
    <row r="14" spans="1:27">
      <c r="G14" t="s">
        <v>56</v>
      </c>
      <c r="H14" s="115">
        <v>70.92</v>
      </c>
      <c r="I14" s="88">
        <v>0</v>
      </c>
      <c r="J14" s="88">
        <v>0</v>
      </c>
      <c r="K14" s="88">
        <v>0</v>
      </c>
      <c r="L14" s="88">
        <v>0</v>
      </c>
      <c r="M14" s="116">
        <v>2.14</v>
      </c>
      <c r="N14" s="115">
        <v>0</v>
      </c>
      <c r="O14" s="88">
        <v>-50</v>
      </c>
      <c r="P14" s="88">
        <v>-363</v>
      </c>
      <c r="Q14" s="88">
        <v>0</v>
      </c>
      <c r="R14" s="88">
        <v>0</v>
      </c>
      <c r="S14" s="116">
        <v>0</v>
      </c>
      <c r="U14" s="115">
        <v>-413</v>
      </c>
      <c r="V14" s="116">
        <v>73.06</v>
      </c>
      <c r="W14">
        <v>70.92</v>
      </c>
      <c r="X14">
        <v>-50</v>
      </c>
      <c r="Y14">
        <v>0</v>
      </c>
      <c r="Z14">
        <v>2.14</v>
      </c>
      <c r="AA14">
        <v>-363</v>
      </c>
    </row>
    <row r="15" spans="1:27">
      <c r="G15" t="s">
        <v>57</v>
      </c>
      <c r="H15" s="115">
        <v>55.38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-65</v>
      </c>
      <c r="P15" s="88">
        <v>-377</v>
      </c>
      <c r="Q15" s="88">
        <v>0</v>
      </c>
      <c r="R15" s="88">
        <v>0</v>
      </c>
      <c r="S15" s="116">
        <v>0</v>
      </c>
      <c r="U15" s="115">
        <v>-442</v>
      </c>
      <c r="V15" s="116">
        <v>55.38</v>
      </c>
      <c r="W15">
        <v>55.38</v>
      </c>
      <c r="X15">
        <v>-65</v>
      </c>
      <c r="Y15">
        <v>0</v>
      </c>
      <c r="Z15">
        <v>0</v>
      </c>
      <c r="AA15">
        <v>-377</v>
      </c>
    </row>
    <row r="16" spans="1:27">
      <c r="G16" t="s">
        <v>58</v>
      </c>
      <c r="H16" s="115">
        <v>36.92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-80</v>
      </c>
      <c r="P16" s="88">
        <v>-391</v>
      </c>
      <c r="Q16" s="88">
        <v>0</v>
      </c>
      <c r="R16" s="88">
        <v>0</v>
      </c>
      <c r="S16" s="116">
        <v>0</v>
      </c>
      <c r="U16" s="115">
        <v>-471</v>
      </c>
      <c r="V16" s="116">
        <v>36.92</v>
      </c>
      <c r="W16">
        <v>36.92</v>
      </c>
      <c r="X16">
        <v>-80</v>
      </c>
      <c r="Y16">
        <v>0</v>
      </c>
      <c r="Z16">
        <v>0</v>
      </c>
      <c r="AA16">
        <v>-391</v>
      </c>
    </row>
    <row r="17" spans="7:27">
      <c r="G17" t="s">
        <v>59</v>
      </c>
      <c r="H17" s="115">
        <v>17.489999999999998</v>
      </c>
      <c r="I17" s="88">
        <v>0</v>
      </c>
      <c r="J17" s="88">
        <v>0</v>
      </c>
      <c r="K17" s="88">
        <v>29.14</v>
      </c>
      <c r="L17" s="88">
        <v>0</v>
      </c>
      <c r="M17" s="116">
        <v>0</v>
      </c>
      <c r="N17" s="115">
        <v>0</v>
      </c>
      <c r="O17" s="88">
        <v>-90</v>
      </c>
      <c r="P17" s="88">
        <v>-402</v>
      </c>
      <c r="Q17" s="88">
        <v>0</v>
      </c>
      <c r="R17" s="88">
        <v>0</v>
      </c>
      <c r="S17" s="116">
        <v>0</v>
      </c>
      <c r="U17" s="115">
        <v>-492</v>
      </c>
      <c r="V17" s="116">
        <v>46.63</v>
      </c>
      <c r="W17">
        <v>17.489999999999998</v>
      </c>
      <c r="X17">
        <v>-90</v>
      </c>
      <c r="Y17">
        <v>29.14</v>
      </c>
      <c r="Z17">
        <v>0</v>
      </c>
      <c r="AA17">
        <v>-402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-95</v>
      </c>
      <c r="P18" s="88">
        <v>-414</v>
      </c>
      <c r="Q18" s="88">
        <v>0</v>
      </c>
      <c r="R18" s="88">
        <v>0</v>
      </c>
      <c r="S18" s="116">
        <v>0</v>
      </c>
      <c r="U18" s="115">
        <v>-509</v>
      </c>
      <c r="V18" s="116">
        <v>0</v>
      </c>
      <c r="W18">
        <v>0</v>
      </c>
      <c r="X18">
        <v>-95</v>
      </c>
      <c r="Y18">
        <v>0</v>
      </c>
      <c r="Z18">
        <v>0</v>
      </c>
      <c r="AA18">
        <v>-414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-105</v>
      </c>
      <c r="P19" s="88">
        <v>-425</v>
      </c>
      <c r="Q19" s="88">
        <v>0</v>
      </c>
      <c r="R19" s="88">
        <v>0</v>
      </c>
      <c r="S19" s="116">
        <v>0</v>
      </c>
      <c r="U19" s="115">
        <v>-530</v>
      </c>
      <c r="V19" s="116">
        <v>0</v>
      </c>
      <c r="W19">
        <v>0</v>
      </c>
      <c r="X19">
        <v>-105</v>
      </c>
      <c r="Y19">
        <v>0</v>
      </c>
      <c r="Z19">
        <v>0</v>
      </c>
      <c r="AA19">
        <v>-425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6.22</v>
      </c>
      <c r="N20" s="115">
        <v>0</v>
      </c>
      <c r="O20" s="88">
        <v>-115</v>
      </c>
      <c r="P20" s="88">
        <v>-435</v>
      </c>
      <c r="Q20" s="88">
        <v>0</v>
      </c>
      <c r="R20" s="88">
        <v>0</v>
      </c>
      <c r="S20" s="116">
        <v>0</v>
      </c>
      <c r="U20" s="115">
        <v>-550</v>
      </c>
      <c r="V20" s="116">
        <v>6.22</v>
      </c>
      <c r="W20">
        <v>0</v>
      </c>
      <c r="X20">
        <v>-115</v>
      </c>
      <c r="Y20">
        <v>0</v>
      </c>
      <c r="Z20">
        <v>6.22</v>
      </c>
      <c r="AA20">
        <v>-435</v>
      </c>
    </row>
    <row r="21" spans="7:27">
      <c r="G21" t="s">
        <v>63</v>
      </c>
      <c r="H21" s="115">
        <v>22.34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-110</v>
      </c>
      <c r="P21" s="88">
        <v>-443</v>
      </c>
      <c r="Q21" s="88">
        <v>0</v>
      </c>
      <c r="R21" s="88">
        <v>0</v>
      </c>
      <c r="S21" s="116">
        <v>0</v>
      </c>
      <c r="U21" s="115">
        <v>-553</v>
      </c>
      <c r="V21" s="116">
        <v>22.34</v>
      </c>
      <c r="W21">
        <v>22.34</v>
      </c>
      <c r="X21">
        <v>-110</v>
      </c>
      <c r="Y21">
        <v>0</v>
      </c>
      <c r="Z21">
        <v>0</v>
      </c>
      <c r="AA21">
        <v>-443</v>
      </c>
    </row>
    <row r="22" spans="7:27">
      <c r="G22" t="s">
        <v>64</v>
      </c>
      <c r="H22" s="115">
        <v>12.63</v>
      </c>
      <c r="I22" s="88">
        <v>0</v>
      </c>
      <c r="J22" s="88">
        <v>0</v>
      </c>
      <c r="K22" s="88">
        <v>24.29</v>
      </c>
      <c r="L22" s="88">
        <v>0</v>
      </c>
      <c r="M22" s="116">
        <v>0</v>
      </c>
      <c r="N22" s="115">
        <v>0</v>
      </c>
      <c r="O22" s="88">
        <v>-120</v>
      </c>
      <c r="P22" s="88">
        <v>-454</v>
      </c>
      <c r="Q22" s="88">
        <v>0</v>
      </c>
      <c r="R22" s="88">
        <v>0</v>
      </c>
      <c r="S22" s="116">
        <v>0</v>
      </c>
      <c r="U22" s="115">
        <v>-574</v>
      </c>
      <c r="V22" s="116">
        <v>36.92</v>
      </c>
      <c r="W22">
        <v>12.63</v>
      </c>
      <c r="X22">
        <v>-120</v>
      </c>
      <c r="Y22">
        <v>24.29</v>
      </c>
      <c r="Z22">
        <v>0</v>
      </c>
      <c r="AA22">
        <v>-454</v>
      </c>
    </row>
    <row r="23" spans="7:27">
      <c r="G23" t="s">
        <v>65</v>
      </c>
      <c r="H23" s="115">
        <v>16.52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-20</v>
      </c>
      <c r="P23" s="88">
        <v>-455</v>
      </c>
      <c r="Q23" s="88">
        <v>0</v>
      </c>
      <c r="R23" s="88">
        <v>0</v>
      </c>
      <c r="S23" s="116">
        <v>0</v>
      </c>
      <c r="U23" s="115">
        <v>-475</v>
      </c>
      <c r="V23" s="116">
        <v>16.52</v>
      </c>
      <c r="W23">
        <v>16.52</v>
      </c>
      <c r="X23">
        <v>-20</v>
      </c>
      <c r="Y23">
        <v>0</v>
      </c>
      <c r="Z23">
        <v>0</v>
      </c>
      <c r="AA23">
        <v>-455</v>
      </c>
    </row>
    <row r="24" spans="7:27">
      <c r="G24" t="s">
        <v>66</v>
      </c>
      <c r="H24" s="115">
        <v>34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-15</v>
      </c>
      <c r="P24" s="88">
        <v>-449</v>
      </c>
      <c r="Q24" s="88">
        <v>0</v>
      </c>
      <c r="R24" s="88">
        <v>0</v>
      </c>
      <c r="S24" s="116">
        <v>0</v>
      </c>
      <c r="U24" s="115">
        <v>-464</v>
      </c>
      <c r="V24" s="116">
        <v>34</v>
      </c>
      <c r="W24">
        <v>34</v>
      </c>
      <c r="X24">
        <v>-15</v>
      </c>
      <c r="Y24">
        <v>0</v>
      </c>
      <c r="Z24">
        <v>0</v>
      </c>
      <c r="AA24">
        <v>-449</v>
      </c>
    </row>
    <row r="25" spans="7:27">
      <c r="G25" t="s">
        <v>67</v>
      </c>
      <c r="H25" s="115">
        <v>18.46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-15</v>
      </c>
      <c r="P25" s="88">
        <v>-456</v>
      </c>
      <c r="Q25" s="88">
        <v>0</v>
      </c>
      <c r="R25" s="88">
        <v>0</v>
      </c>
      <c r="S25" s="116">
        <v>0</v>
      </c>
      <c r="U25" s="115">
        <v>-471</v>
      </c>
      <c r="V25" s="116">
        <v>18.46</v>
      </c>
      <c r="W25">
        <v>18.46</v>
      </c>
      <c r="X25">
        <v>-15</v>
      </c>
      <c r="Y25">
        <v>0</v>
      </c>
      <c r="Z25">
        <v>0</v>
      </c>
      <c r="AA25">
        <v>-456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8.06</v>
      </c>
      <c r="N26" s="115">
        <v>0</v>
      </c>
      <c r="O26" s="88">
        <v>-10</v>
      </c>
      <c r="P26" s="88">
        <v>-457</v>
      </c>
      <c r="Q26" s="88">
        <v>0</v>
      </c>
      <c r="R26" s="88">
        <v>0</v>
      </c>
      <c r="S26" s="116">
        <v>0</v>
      </c>
      <c r="U26" s="115">
        <v>-467</v>
      </c>
      <c r="V26" s="116">
        <v>8.06</v>
      </c>
      <c r="W26">
        <v>0</v>
      </c>
      <c r="X26">
        <v>-10</v>
      </c>
      <c r="Y26">
        <v>0</v>
      </c>
      <c r="Z26">
        <v>8.06</v>
      </c>
      <c r="AA26">
        <v>-457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29.15</v>
      </c>
      <c r="L27" s="88">
        <v>0</v>
      </c>
      <c r="M27" s="116">
        <v>0</v>
      </c>
      <c r="N27" s="115">
        <v>0</v>
      </c>
      <c r="O27" s="88">
        <v>0</v>
      </c>
      <c r="P27" s="88">
        <v>-464</v>
      </c>
      <c r="Q27" s="88">
        <v>0</v>
      </c>
      <c r="R27" s="88">
        <v>0</v>
      </c>
      <c r="S27" s="116">
        <v>0</v>
      </c>
      <c r="U27" s="115">
        <v>-464</v>
      </c>
      <c r="V27" s="116">
        <v>29.14</v>
      </c>
      <c r="W27">
        <v>0</v>
      </c>
      <c r="X27">
        <v>0</v>
      </c>
      <c r="Y27">
        <v>29.15</v>
      </c>
      <c r="Z27">
        <v>0</v>
      </c>
      <c r="AA27">
        <v>-464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9.7200000000000006</v>
      </c>
      <c r="L28" s="88">
        <v>0</v>
      </c>
      <c r="M28" s="116">
        <v>0</v>
      </c>
      <c r="N28" s="115">
        <v>0</v>
      </c>
      <c r="O28" s="88">
        <v>0</v>
      </c>
      <c r="P28" s="88">
        <v>-469</v>
      </c>
      <c r="Q28" s="88">
        <v>0</v>
      </c>
      <c r="R28" s="88">
        <v>0</v>
      </c>
      <c r="S28" s="116">
        <v>0</v>
      </c>
      <c r="U28" s="115">
        <v>-469</v>
      </c>
      <c r="V28" s="116">
        <v>9.7200000000000006</v>
      </c>
      <c r="W28">
        <v>0</v>
      </c>
      <c r="X28">
        <v>0</v>
      </c>
      <c r="Y28">
        <v>9.7200000000000006</v>
      </c>
      <c r="Z28">
        <v>0</v>
      </c>
      <c r="AA28">
        <v>-469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9.7200000000000006</v>
      </c>
      <c r="L29" s="88">
        <v>0</v>
      </c>
      <c r="M29" s="116">
        <v>0</v>
      </c>
      <c r="N29" s="115">
        <v>0</v>
      </c>
      <c r="O29" s="88">
        <v>0</v>
      </c>
      <c r="P29" s="88">
        <v>-477</v>
      </c>
      <c r="Q29" s="88">
        <v>0</v>
      </c>
      <c r="R29" s="88">
        <v>0</v>
      </c>
      <c r="S29" s="116">
        <v>0</v>
      </c>
      <c r="U29" s="115">
        <v>-477</v>
      </c>
      <c r="V29" s="116">
        <v>9.7200000000000006</v>
      </c>
      <c r="W29">
        <v>0</v>
      </c>
      <c r="X29">
        <v>0</v>
      </c>
      <c r="Y29">
        <v>9.7200000000000006</v>
      </c>
      <c r="Z29">
        <v>0</v>
      </c>
      <c r="AA29">
        <v>-477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17.489999999999998</v>
      </c>
      <c r="L30" s="88">
        <v>0</v>
      </c>
      <c r="M30" s="116">
        <v>0</v>
      </c>
      <c r="N30" s="115">
        <v>0</v>
      </c>
      <c r="O30" s="88">
        <v>0</v>
      </c>
      <c r="P30" s="88">
        <v>-491</v>
      </c>
      <c r="Q30" s="88">
        <v>0</v>
      </c>
      <c r="R30" s="88">
        <v>0</v>
      </c>
      <c r="S30" s="116">
        <v>0</v>
      </c>
      <c r="U30" s="115">
        <v>-491</v>
      </c>
      <c r="V30" s="116">
        <v>17.489999999999998</v>
      </c>
      <c r="W30">
        <v>0</v>
      </c>
      <c r="X30">
        <v>0</v>
      </c>
      <c r="Y30">
        <v>17.489999999999998</v>
      </c>
      <c r="Z30">
        <v>0</v>
      </c>
      <c r="AA30">
        <v>-491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9.7100000000000009</v>
      </c>
      <c r="L31" s="88">
        <v>0</v>
      </c>
      <c r="M31" s="116">
        <v>6.51</v>
      </c>
      <c r="N31" s="115">
        <v>0</v>
      </c>
      <c r="O31" s="88">
        <v>0</v>
      </c>
      <c r="P31" s="88">
        <v>-506</v>
      </c>
      <c r="Q31" s="88">
        <v>0</v>
      </c>
      <c r="R31" s="88">
        <v>0</v>
      </c>
      <c r="S31" s="116">
        <v>0</v>
      </c>
      <c r="U31" s="115">
        <v>-506</v>
      </c>
      <c r="V31" s="116">
        <v>16.22</v>
      </c>
      <c r="W31">
        <v>0</v>
      </c>
      <c r="X31">
        <v>0</v>
      </c>
      <c r="Y31">
        <v>9.7100000000000009</v>
      </c>
      <c r="Z31">
        <v>6.51</v>
      </c>
      <c r="AA31">
        <v>-506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53.43</v>
      </c>
      <c r="L32" s="88">
        <v>0</v>
      </c>
      <c r="M32" s="116">
        <v>9.7200000000000006</v>
      </c>
      <c r="N32" s="115">
        <v>0</v>
      </c>
      <c r="O32" s="88">
        <v>-20</v>
      </c>
      <c r="P32" s="88">
        <v>-532</v>
      </c>
      <c r="Q32" s="88">
        <v>0</v>
      </c>
      <c r="R32" s="88">
        <v>0</v>
      </c>
      <c r="S32" s="116">
        <v>0</v>
      </c>
      <c r="U32" s="115">
        <v>-552</v>
      </c>
      <c r="V32" s="116">
        <v>63.15</v>
      </c>
      <c r="W32">
        <v>0</v>
      </c>
      <c r="X32">
        <v>-20</v>
      </c>
      <c r="Y32">
        <v>53.43</v>
      </c>
      <c r="Z32">
        <v>9.7200000000000006</v>
      </c>
      <c r="AA32">
        <v>-532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14.58</v>
      </c>
      <c r="L33" s="88">
        <v>0</v>
      </c>
      <c r="M33" s="116">
        <v>4.2699999999999996</v>
      </c>
      <c r="N33" s="115">
        <v>0</v>
      </c>
      <c r="O33" s="88">
        <v>-35</v>
      </c>
      <c r="P33" s="88">
        <v>-550</v>
      </c>
      <c r="Q33" s="88">
        <v>0</v>
      </c>
      <c r="R33" s="88">
        <v>0</v>
      </c>
      <c r="S33" s="116">
        <v>0</v>
      </c>
      <c r="U33" s="115">
        <v>-585</v>
      </c>
      <c r="V33" s="116">
        <v>18.850000000000001</v>
      </c>
      <c r="W33">
        <v>0</v>
      </c>
      <c r="X33">
        <v>-35</v>
      </c>
      <c r="Y33">
        <v>14.58</v>
      </c>
      <c r="Z33">
        <v>4.2699999999999996</v>
      </c>
      <c r="AA33">
        <v>-550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14.57</v>
      </c>
      <c r="L34" s="88">
        <v>0</v>
      </c>
      <c r="M34" s="116">
        <v>5.15</v>
      </c>
      <c r="N34" s="115">
        <v>0</v>
      </c>
      <c r="O34" s="88">
        <v>-55</v>
      </c>
      <c r="P34" s="88">
        <v>-561</v>
      </c>
      <c r="Q34" s="88">
        <v>0</v>
      </c>
      <c r="R34" s="88">
        <v>0</v>
      </c>
      <c r="S34" s="116">
        <v>0</v>
      </c>
      <c r="U34" s="115">
        <v>-616</v>
      </c>
      <c r="V34" s="116">
        <v>19.72</v>
      </c>
      <c r="W34">
        <v>0</v>
      </c>
      <c r="X34">
        <v>-55</v>
      </c>
      <c r="Y34">
        <v>14.57</v>
      </c>
      <c r="Z34">
        <v>5.15</v>
      </c>
      <c r="AA34">
        <v>-561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14.57</v>
      </c>
      <c r="L35" s="88">
        <v>0</v>
      </c>
      <c r="M35" s="116">
        <v>6.41</v>
      </c>
      <c r="N35" s="115">
        <v>0</v>
      </c>
      <c r="O35" s="88">
        <v>-75</v>
      </c>
      <c r="P35" s="88">
        <v>-571</v>
      </c>
      <c r="Q35" s="88">
        <v>0</v>
      </c>
      <c r="R35" s="88">
        <v>0</v>
      </c>
      <c r="S35" s="116">
        <v>0</v>
      </c>
      <c r="U35" s="115">
        <v>-646</v>
      </c>
      <c r="V35" s="116">
        <v>20.98</v>
      </c>
      <c r="W35">
        <v>0</v>
      </c>
      <c r="X35">
        <v>-75</v>
      </c>
      <c r="Y35">
        <v>14.57</v>
      </c>
      <c r="Z35">
        <v>6.41</v>
      </c>
      <c r="AA35">
        <v>-571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9.7200000000000006</v>
      </c>
      <c r="L36" s="88">
        <v>0</v>
      </c>
      <c r="M36" s="116">
        <v>2.23</v>
      </c>
      <c r="N36" s="115">
        <v>0</v>
      </c>
      <c r="O36" s="88">
        <v>-90</v>
      </c>
      <c r="P36" s="88">
        <v>-584</v>
      </c>
      <c r="Q36" s="88">
        <v>0</v>
      </c>
      <c r="R36" s="88">
        <v>0</v>
      </c>
      <c r="S36" s="116">
        <v>0</v>
      </c>
      <c r="U36" s="115">
        <v>-674</v>
      </c>
      <c r="V36" s="116">
        <v>11.95</v>
      </c>
      <c r="W36">
        <v>0</v>
      </c>
      <c r="X36">
        <v>-90</v>
      </c>
      <c r="Y36">
        <v>9.7200000000000006</v>
      </c>
      <c r="Z36">
        <v>2.23</v>
      </c>
      <c r="AA36">
        <v>-584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53.43</v>
      </c>
      <c r="L37" s="88">
        <v>0</v>
      </c>
      <c r="M37" s="116">
        <v>7.19</v>
      </c>
      <c r="N37" s="115">
        <v>0</v>
      </c>
      <c r="O37" s="88">
        <v>-90</v>
      </c>
      <c r="P37" s="88">
        <v>-587</v>
      </c>
      <c r="Q37" s="88">
        <v>0</v>
      </c>
      <c r="R37" s="88">
        <v>0</v>
      </c>
      <c r="S37" s="116">
        <v>0</v>
      </c>
      <c r="U37" s="115">
        <v>-677</v>
      </c>
      <c r="V37" s="116">
        <v>60.62</v>
      </c>
      <c r="W37">
        <v>0</v>
      </c>
      <c r="X37">
        <v>-90</v>
      </c>
      <c r="Y37">
        <v>53.43</v>
      </c>
      <c r="Z37">
        <v>7.19</v>
      </c>
      <c r="AA37">
        <v>-587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24.28</v>
      </c>
      <c r="L38" s="88">
        <v>0</v>
      </c>
      <c r="M38" s="116">
        <v>9.7200000000000006</v>
      </c>
      <c r="N38" s="115">
        <v>0</v>
      </c>
      <c r="O38" s="88">
        <v>-85</v>
      </c>
      <c r="P38" s="88">
        <v>-589</v>
      </c>
      <c r="Q38" s="88">
        <v>0</v>
      </c>
      <c r="R38" s="88">
        <v>0</v>
      </c>
      <c r="S38" s="116">
        <v>0</v>
      </c>
      <c r="U38" s="115">
        <v>-674</v>
      </c>
      <c r="V38" s="116">
        <v>34</v>
      </c>
      <c r="W38">
        <v>0</v>
      </c>
      <c r="X38">
        <v>-85</v>
      </c>
      <c r="Y38">
        <v>24.28</v>
      </c>
      <c r="Z38">
        <v>9.7200000000000006</v>
      </c>
      <c r="AA38">
        <v>-589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24.28</v>
      </c>
      <c r="L39" s="88">
        <v>0</v>
      </c>
      <c r="M39" s="116">
        <v>9.7200000000000006</v>
      </c>
      <c r="N39" s="115">
        <v>0</v>
      </c>
      <c r="O39" s="88">
        <v>-175</v>
      </c>
      <c r="P39" s="88">
        <v>-576</v>
      </c>
      <c r="Q39" s="88">
        <v>0</v>
      </c>
      <c r="R39" s="88">
        <v>0</v>
      </c>
      <c r="S39" s="116">
        <v>0</v>
      </c>
      <c r="U39" s="115">
        <v>-751</v>
      </c>
      <c r="V39" s="116">
        <v>34</v>
      </c>
      <c r="W39">
        <v>0</v>
      </c>
      <c r="X39">
        <v>-175</v>
      </c>
      <c r="Y39">
        <v>24.28</v>
      </c>
      <c r="Z39">
        <v>9.7200000000000006</v>
      </c>
      <c r="AA39">
        <v>-576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29.14</v>
      </c>
      <c r="L40" s="88">
        <v>0</v>
      </c>
      <c r="M40" s="116">
        <v>9.7200000000000006</v>
      </c>
      <c r="N40" s="115">
        <v>0</v>
      </c>
      <c r="O40" s="88">
        <v>-165</v>
      </c>
      <c r="P40" s="88">
        <v>-540</v>
      </c>
      <c r="Q40" s="88">
        <v>0</v>
      </c>
      <c r="R40" s="88">
        <v>0</v>
      </c>
      <c r="S40" s="116">
        <v>0</v>
      </c>
      <c r="U40" s="115">
        <v>-705</v>
      </c>
      <c r="V40" s="116">
        <v>38.86</v>
      </c>
      <c r="W40">
        <v>0</v>
      </c>
      <c r="X40">
        <v>-165</v>
      </c>
      <c r="Y40">
        <v>29.14</v>
      </c>
      <c r="Z40">
        <v>9.7200000000000006</v>
      </c>
      <c r="AA40">
        <v>-540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33.03</v>
      </c>
      <c r="L41" s="88">
        <v>0</v>
      </c>
      <c r="M41" s="116">
        <v>9.7200000000000006</v>
      </c>
      <c r="N41" s="115">
        <v>0</v>
      </c>
      <c r="O41" s="88">
        <v>-150</v>
      </c>
      <c r="P41" s="88">
        <v>-487</v>
      </c>
      <c r="Q41" s="88">
        <v>0</v>
      </c>
      <c r="R41" s="88">
        <v>0</v>
      </c>
      <c r="S41" s="116">
        <v>0</v>
      </c>
      <c r="U41" s="115">
        <v>-637</v>
      </c>
      <c r="V41" s="116">
        <v>42.75</v>
      </c>
      <c r="W41">
        <v>0</v>
      </c>
      <c r="X41">
        <v>-150</v>
      </c>
      <c r="Y41">
        <v>33.03</v>
      </c>
      <c r="Z41">
        <v>9.7200000000000006</v>
      </c>
      <c r="AA41">
        <v>-487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92.29</v>
      </c>
      <c r="L42" s="88">
        <v>0</v>
      </c>
      <c r="M42" s="116">
        <v>9.7200000000000006</v>
      </c>
      <c r="N42" s="115">
        <v>0</v>
      </c>
      <c r="O42" s="88">
        <v>-140</v>
      </c>
      <c r="P42" s="88">
        <v>-451</v>
      </c>
      <c r="Q42" s="88">
        <v>0</v>
      </c>
      <c r="R42" s="88">
        <v>0</v>
      </c>
      <c r="S42" s="116">
        <v>0</v>
      </c>
      <c r="U42" s="115">
        <v>-591</v>
      </c>
      <c r="V42" s="116">
        <v>102.01</v>
      </c>
      <c r="W42">
        <v>0</v>
      </c>
      <c r="X42">
        <v>-140</v>
      </c>
      <c r="Y42">
        <v>92.29</v>
      </c>
      <c r="Z42">
        <v>9.7200000000000006</v>
      </c>
      <c r="AA42">
        <v>-451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48.57</v>
      </c>
      <c r="L43" s="88">
        <v>0</v>
      </c>
      <c r="M43" s="116">
        <v>0.39</v>
      </c>
      <c r="N43" s="115">
        <v>0</v>
      </c>
      <c r="O43" s="88">
        <v>-125</v>
      </c>
      <c r="P43" s="88">
        <v>-430</v>
      </c>
      <c r="Q43" s="88">
        <v>0</v>
      </c>
      <c r="R43" s="88">
        <v>0</v>
      </c>
      <c r="S43" s="116">
        <v>0</v>
      </c>
      <c r="U43" s="115">
        <v>-555</v>
      </c>
      <c r="V43" s="116">
        <v>48.96</v>
      </c>
      <c r="W43">
        <v>0</v>
      </c>
      <c r="X43">
        <v>-125</v>
      </c>
      <c r="Y43">
        <v>48.57</v>
      </c>
      <c r="Z43">
        <v>0.39</v>
      </c>
      <c r="AA43">
        <v>-430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48.58</v>
      </c>
      <c r="L44" s="88">
        <v>0</v>
      </c>
      <c r="M44" s="116">
        <v>8.06</v>
      </c>
      <c r="N44" s="115">
        <v>0</v>
      </c>
      <c r="O44" s="88">
        <v>-115</v>
      </c>
      <c r="P44" s="88">
        <v>-409</v>
      </c>
      <c r="Q44" s="88">
        <v>0</v>
      </c>
      <c r="R44" s="88">
        <v>0</v>
      </c>
      <c r="S44" s="116">
        <v>0</v>
      </c>
      <c r="U44" s="115">
        <v>-524</v>
      </c>
      <c r="V44" s="116">
        <v>56.64</v>
      </c>
      <c r="W44">
        <v>0</v>
      </c>
      <c r="X44">
        <v>-115</v>
      </c>
      <c r="Y44">
        <v>48.58</v>
      </c>
      <c r="Z44">
        <v>8.06</v>
      </c>
      <c r="AA44">
        <v>-409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6.12</v>
      </c>
      <c r="N45" s="115">
        <v>0</v>
      </c>
      <c r="O45" s="88">
        <v>-105</v>
      </c>
      <c r="P45" s="88">
        <v>-394</v>
      </c>
      <c r="Q45" s="88">
        <v>0</v>
      </c>
      <c r="R45" s="88">
        <v>0</v>
      </c>
      <c r="S45" s="116">
        <v>0</v>
      </c>
      <c r="U45" s="115">
        <v>-499</v>
      </c>
      <c r="V45" s="116">
        <v>6.12</v>
      </c>
      <c r="W45">
        <v>0</v>
      </c>
      <c r="X45">
        <v>-105</v>
      </c>
      <c r="Y45">
        <v>0</v>
      </c>
      <c r="Z45">
        <v>6.12</v>
      </c>
      <c r="AA45">
        <v>-394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9.7200000000000006</v>
      </c>
      <c r="N46" s="115">
        <v>0</v>
      </c>
      <c r="O46" s="88">
        <v>-90</v>
      </c>
      <c r="P46" s="88">
        <v>-382</v>
      </c>
      <c r="Q46" s="88">
        <v>0</v>
      </c>
      <c r="R46" s="88">
        <v>0</v>
      </c>
      <c r="S46" s="116">
        <v>0</v>
      </c>
      <c r="U46" s="115">
        <v>-472</v>
      </c>
      <c r="V46" s="116">
        <v>9.7200000000000006</v>
      </c>
      <c r="W46">
        <v>0</v>
      </c>
      <c r="X46">
        <v>-90</v>
      </c>
      <c r="Y46">
        <v>0</v>
      </c>
      <c r="Z46">
        <v>9.7200000000000006</v>
      </c>
      <c r="AA46">
        <v>-382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5.34</v>
      </c>
      <c r="N47" s="115">
        <v>0</v>
      </c>
      <c r="O47" s="88">
        <v>-80</v>
      </c>
      <c r="P47" s="88">
        <v>-379</v>
      </c>
      <c r="Q47" s="88">
        <v>0</v>
      </c>
      <c r="R47" s="88">
        <v>0</v>
      </c>
      <c r="S47" s="116">
        <v>0</v>
      </c>
      <c r="U47" s="115">
        <v>-459</v>
      </c>
      <c r="V47" s="116">
        <v>5.34</v>
      </c>
      <c r="W47">
        <v>0</v>
      </c>
      <c r="X47">
        <v>-80</v>
      </c>
      <c r="Y47">
        <v>0</v>
      </c>
      <c r="Z47">
        <v>5.34</v>
      </c>
      <c r="AA47">
        <v>-379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3.5</v>
      </c>
      <c r="N48" s="115">
        <v>0</v>
      </c>
      <c r="O48" s="88">
        <v>-65</v>
      </c>
      <c r="P48" s="88">
        <v>-372</v>
      </c>
      <c r="Q48" s="88">
        <v>0</v>
      </c>
      <c r="R48" s="88">
        <v>0</v>
      </c>
      <c r="S48" s="116">
        <v>0</v>
      </c>
      <c r="U48" s="115">
        <v>-437</v>
      </c>
      <c r="V48" s="116">
        <v>3.5</v>
      </c>
      <c r="W48">
        <v>0</v>
      </c>
      <c r="X48">
        <v>-65</v>
      </c>
      <c r="Y48">
        <v>0</v>
      </c>
      <c r="Z48">
        <v>3.5</v>
      </c>
      <c r="AA48">
        <v>-372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4.37</v>
      </c>
      <c r="N49" s="115">
        <v>0</v>
      </c>
      <c r="O49" s="88">
        <v>-55</v>
      </c>
      <c r="P49" s="88">
        <v>-368</v>
      </c>
      <c r="Q49" s="88">
        <v>0</v>
      </c>
      <c r="R49" s="88">
        <v>0</v>
      </c>
      <c r="S49" s="116">
        <v>0</v>
      </c>
      <c r="U49" s="115">
        <v>-423</v>
      </c>
      <c r="V49" s="116">
        <v>4.37</v>
      </c>
      <c r="W49">
        <v>0</v>
      </c>
      <c r="X49">
        <v>-55</v>
      </c>
      <c r="Y49">
        <v>0</v>
      </c>
      <c r="Z49">
        <v>4.37</v>
      </c>
      <c r="AA49">
        <v>-368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0.28999999999999998</v>
      </c>
      <c r="N50" s="115">
        <v>0</v>
      </c>
      <c r="O50" s="88">
        <v>-45</v>
      </c>
      <c r="P50" s="88">
        <v>-360</v>
      </c>
      <c r="Q50" s="88">
        <v>0</v>
      </c>
      <c r="R50" s="88">
        <v>0</v>
      </c>
      <c r="S50" s="116">
        <v>0</v>
      </c>
      <c r="U50" s="115">
        <v>-405</v>
      </c>
      <c r="V50" s="116">
        <v>0.28999999999999998</v>
      </c>
      <c r="W50">
        <v>0</v>
      </c>
      <c r="X50">
        <v>-45</v>
      </c>
      <c r="Y50">
        <v>0</v>
      </c>
      <c r="Z50">
        <v>0.28999999999999998</v>
      </c>
      <c r="AA50">
        <v>-360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9.6199999999999992</v>
      </c>
      <c r="N51" s="115">
        <v>0</v>
      </c>
      <c r="O51" s="88">
        <v>-30</v>
      </c>
      <c r="P51" s="88">
        <v>-355</v>
      </c>
      <c r="Q51" s="88">
        <v>0</v>
      </c>
      <c r="R51" s="88">
        <v>0</v>
      </c>
      <c r="S51" s="116">
        <v>0</v>
      </c>
      <c r="U51" s="115">
        <v>-385</v>
      </c>
      <c r="V51" s="116">
        <v>9.6199999999999992</v>
      </c>
      <c r="W51">
        <v>0</v>
      </c>
      <c r="X51">
        <v>-30</v>
      </c>
      <c r="Y51">
        <v>0</v>
      </c>
      <c r="Z51">
        <v>9.6199999999999992</v>
      </c>
      <c r="AA51">
        <v>-355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7.87</v>
      </c>
      <c r="N52" s="115">
        <v>0</v>
      </c>
      <c r="O52" s="88">
        <v>-25</v>
      </c>
      <c r="P52" s="88">
        <v>-354</v>
      </c>
      <c r="Q52" s="88">
        <v>0</v>
      </c>
      <c r="R52" s="88">
        <v>0</v>
      </c>
      <c r="S52" s="116">
        <v>0</v>
      </c>
      <c r="U52" s="115">
        <v>-379</v>
      </c>
      <c r="V52" s="116">
        <v>7.87</v>
      </c>
      <c r="W52">
        <v>0</v>
      </c>
      <c r="X52">
        <v>-25</v>
      </c>
      <c r="Y52">
        <v>0</v>
      </c>
      <c r="Z52">
        <v>7.87</v>
      </c>
      <c r="AA52">
        <v>-354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9.7200000000000006</v>
      </c>
      <c r="N53" s="115">
        <v>0</v>
      </c>
      <c r="O53" s="88">
        <v>-25</v>
      </c>
      <c r="P53" s="88">
        <v>-280.5</v>
      </c>
      <c r="Q53" s="88">
        <v>0</v>
      </c>
      <c r="R53" s="88">
        <v>0</v>
      </c>
      <c r="S53" s="116">
        <v>0</v>
      </c>
      <c r="U53" s="115">
        <v>-305.5</v>
      </c>
      <c r="V53" s="116">
        <v>9.7200000000000006</v>
      </c>
      <c r="W53">
        <v>0</v>
      </c>
      <c r="X53">
        <v>-25</v>
      </c>
      <c r="Y53">
        <v>0</v>
      </c>
      <c r="Z53">
        <v>9.7200000000000006</v>
      </c>
      <c r="AA53">
        <v>-280.5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7.29</v>
      </c>
      <c r="N54" s="115">
        <v>0</v>
      </c>
      <c r="O54" s="88">
        <v>-8</v>
      </c>
      <c r="P54" s="88">
        <v>-79</v>
      </c>
      <c r="Q54" s="88">
        <v>0</v>
      </c>
      <c r="R54" s="88">
        <v>0</v>
      </c>
      <c r="S54" s="116">
        <v>0</v>
      </c>
      <c r="U54" s="115">
        <v>-87</v>
      </c>
      <c r="V54" s="116">
        <v>7.29</v>
      </c>
      <c r="W54">
        <v>0</v>
      </c>
      <c r="X54">
        <v>-8</v>
      </c>
      <c r="Y54">
        <v>0</v>
      </c>
      <c r="Z54">
        <v>7.29</v>
      </c>
      <c r="AA54">
        <v>-79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6.9</v>
      </c>
      <c r="N55" s="115">
        <v>0</v>
      </c>
      <c r="O55" s="88">
        <v>0</v>
      </c>
      <c r="P55" s="88">
        <v>-130</v>
      </c>
      <c r="Q55" s="88">
        <v>0</v>
      </c>
      <c r="R55" s="88">
        <v>0</v>
      </c>
      <c r="S55" s="116">
        <v>0</v>
      </c>
      <c r="U55" s="115">
        <v>-130</v>
      </c>
      <c r="V55" s="116">
        <v>6.9</v>
      </c>
      <c r="W55">
        <v>0</v>
      </c>
      <c r="X55">
        <v>0</v>
      </c>
      <c r="Y55">
        <v>0</v>
      </c>
      <c r="Z55">
        <v>6.9</v>
      </c>
      <c r="AA55">
        <v>-130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9.1300000000000008</v>
      </c>
      <c r="N56" s="115">
        <v>0</v>
      </c>
      <c r="O56" s="88">
        <v>0</v>
      </c>
      <c r="P56" s="88">
        <v>-184</v>
      </c>
      <c r="Q56" s="88">
        <v>0</v>
      </c>
      <c r="R56" s="88">
        <v>0</v>
      </c>
      <c r="S56" s="116">
        <v>0</v>
      </c>
      <c r="U56" s="115">
        <v>-184</v>
      </c>
      <c r="V56" s="116">
        <v>9.1300000000000008</v>
      </c>
      <c r="W56">
        <v>0</v>
      </c>
      <c r="X56">
        <v>0</v>
      </c>
      <c r="Y56">
        <v>0</v>
      </c>
      <c r="Z56">
        <v>9.1300000000000008</v>
      </c>
      <c r="AA56">
        <v>-184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0.1</v>
      </c>
      <c r="N57" s="115">
        <v>0</v>
      </c>
      <c r="O57" s="88">
        <v>0</v>
      </c>
      <c r="P57" s="88">
        <v>-142</v>
      </c>
      <c r="Q57" s="88">
        <v>0</v>
      </c>
      <c r="R57" s="88">
        <v>0</v>
      </c>
      <c r="S57" s="116">
        <v>0</v>
      </c>
      <c r="U57" s="115">
        <v>-142</v>
      </c>
      <c r="V57" s="116">
        <v>0.1</v>
      </c>
      <c r="W57">
        <v>0</v>
      </c>
      <c r="X57">
        <v>0</v>
      </c>
      <c r="Y57">
        <v>0</v>
      </c>
      <c r="Z57">
        <v>0.1</v>
      </c>
      <c r="AA57">
        <v>-142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3.59</v>
      </c>
      <c r="N58" s="115">
        <v>0</v>
      </c>
      <c r="O58" s="88">
        <v>-23</v>
      </c>
      <c r="P58" s="88">
        <v>-153</v>
      </c>
      <c r="Q58" s="88">
        <v>0</v>
      </c>
      <c r="R58" s="88">
        <v>0</v>
      </c>
      <c r="S58" s="116">
        <v>0</v>
      </c>
      <c r="U58" s="115">
        <v>-176</v>
      </c>
      <c r="V58" s="116">
        <v>3.59</v>
      </c>
      <c r="W58">
        <v>0</v>
      </c>
      <c r="X58">
        <v>-23</v>
      </c>
      <c r="Y58">
        <v>0</v>
      </c>
      <c r="Z58">
        <v>3.59</v>
      </c>
      <c r="AA58">
        <v>-153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1.75</v>
      </c>
      <c r="N59" s="115">
        <v>0</v>
      </c>
      <c r="O59" s="88">
        <v>-28.1</v>
      </c>
      <c r="P59" s="88">
        <v>-129</v>
      </c>
      <c r="Q59" s="88">
        <v>0</v>
      </c>
      <c r="R59" s="88">
        <v>0</v>
      </c>
      <c r="S59" s="116">
        <v>0</v>
      </c>
      <c r="U59" s="115">
        <v>-157.1</v>
      </c>
      <c r="V59" s="116">
        <v>1.75</v>
      </c>
      <c r="W59">
        <v>0</v>
      </c>
      <c r="X59">
        <v>-28.1</v>
      </c>
      <c r="Y59">
        <v>0</v>
      </c>
      <c r="Z59">
        <v>1.75</v>
      </c>
      <c r="AA59">
        <v>-129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9.7200000000000006</v>
      </c>
      <c r="N60" s="115">
        <v>0</v>
      </c>
      <c r="O60" s="88">
        <v>-40</v>
      </c>
      <c r="P60" s="88">
        <v>-371.3</v>
      </c>
      <c r="Q60" s="88">
        <v>0</v>
      </c>
      <c r="R60" s="88">
        <v>0</v>
      </c>
      <c r="S60" s="116">
        <v>0</v>
      </c>
      <c r="U60" s="115">
        <v>-411.3</v>
      </c>
      <c r="V60" s="116">
        <v>9.7200000000000006</v>
      </c>
      <c r="W60">
        <v>0</v>
      </c>
      <c r="X60">
        <v>-40</v>
      </c>
      <c r="Y60">
        <v>0</v>
      </c>
      <c r="Z60">
        <v>9.7200000000000006</v>
      </c>
      <c r="AA60">
        <v>-371.3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7.19</v>
      </c>
      <c r="N61" s="115">
        <v>0</v>
      </c>
      <c r="O61" s="88">
        <v>-15</v>
      </c>
      <c r="P61" s="88">
        <v>-359</v>
      </c>
      <c r="Q61" s="88">
        <v>0</v>
      </c>
      <c r="R61" s="88">
        <v>0</v>
      </c>
      <c r="S61" s="116">
        <v>0</v>
      </c>
      <c r="U61" s="115">
        <v>-374</v>
      </c>
      <c r="V61" s="116">
        <v>7.19</v>
      </c>
      <c r="W61">
        <v>0</v>
      </c>
      <c r="X61">
        <v>-15</v>
      </c>
      <c r="Y61">
        <v>0</v>
      </c>
      <c r="Z61">
        <v>7.19</v>
      </c>
      <c r="AA61">
        <v>-359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6.41</v>
      </c>
      <c r="N62" s="115">
        <v>0</v>
      </c>
      <c r="O62" s="88">
        <v>0</v>
      </c>
      <c r="P62" s="88">
        <v>-331</v>
      </c>
      <c r="Q62" s="88">
        <v>0</v>
      </c>
      <c r="R62" s="88">
        <v>0</v>
      </c>
      <c r="S62" s="116">
        <v>0</v>
      </c>
      <c r="U62" s="115">
        <v>-331</v>
      </c>
      <c r="V62" s="116">
        <v>6.41</v>
      </c>
      <c r="W62">
        <v>0</v>
      </c>
      <c r="X62">
        <v>0</v>
      </c>
      <c r="Y62">
        <v>0</v>
      </c>
      <c r="Z62">
        <v>6.41</v>
      </c>
      <c r="AA62">
        <v>-331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6.31</v>
      </c>
      <c r="N63" s="115">
        <v>0</v>
      </c>
      <c r="O63" s="88">
        <v>0</v>
      </c>
      <c r="P63" s="88">
        <v>-311</v>
      </c>
      <c r="Q63" s="88">
        <v>0</v>
      </c>
      <c r="R63" s="88">
        <v>0</v>
      </c>
      <c r="S63" s="116">
        <v>0</v>
      </c>
      <c r="U63" s="115">
        <v>-311</v>
      </c>
      <c r="V63" s="116">
        <v>6.31</v>
      </c>
      <c r="W63">
        <v>0</v>
      </c>
      <c r="X63">
        <v>0</v>
      </c>
      <c r="Y63">
        <v>0</v>
      </c>
      <c r="Z63">
        <v>6.31</v>
      </c>
      <c r="AA63">
        <v>-311</v>
      </c>
    </row>
    <row r="64" spans="7:27">
      <c r="G64" t="s">
        <v>106</v>
      </c>
      <c r="H64" s="115">
        <v>11.66</v>
      </c>
      <c r="I64" s="88">
        <v>0</v>
      </c>
      <c r="J64" s="88">
        <v>0</v>
      </c>
      <c r="K64" s="88">
        <v>0</v>
      </c>
      <c r="L64" s="88">
        <v>0</v>
      </c>
      <c r="M64" s="116">
        <v>1.26</v>
      </c>
      <c r="N64" s="115">
        <v>0</v>
      </c>
      <c r="O64" s="88">
        <v>0</v>
      </c>
      <c r="P64" s="88">
        <v>-295</v>
      </c>
      <c r="Q64" s="88">
        <v>0</v>
      </c>
      <c r="R64" s="88">
        <v>0</v>
      </c>
      <c r="S64" s="116">
        <v>0</v>
      </c>
      <c r="U64" s="115">
        <v>-295</v>
      </c>
      <c r="V64" s="116">
        <v>12.92</v>
      </c>
      <c r="W64">
        <v>11.66</v>
      </c>
      <c r="X64">
        <v>0</v>
      </c>
      <c r="Y64">
        <v>0</v>
      </c>
      <c r="Z64">
        <v>1.26</v>
      </c>
      <c r="AA64">
        <v>-295</v>
      </c>
    </row>
    <row r="65" spans="7:27">
      <c r="G65" t="s">
        <v>107</v>
      </c>
      <c r="H65" s="115">
        <v>20.399999999999999</v>
      </c>
      <c r="I65" s="88">
        <v>0</v>
      </c>
      <c r="J65" s="88">
        <v>0</v>
      </c>
      <c r="K65" s="88">
        <v>0</v>
      </c>
      <c r="L65" s="88">
        <v>0</v>
      </c>
      <c r="M65" s="116">
        <v>8.94</v>
      </c>
      <c r="N65" s="115">
        <v>0</v>
      </c>
      <c r="O65" s="88">
        <v>0</v>
      </c>
      <c r="P65" s="88">
        <v>-284</v>
      </c>
      <c r="Q65" s="88">
        <v>0</v>
      </c>
      <c r="R65" s="88">
        <v>0</v>
      </c>
      <c r="S65" s="116">
        <v>0</v>
      </c>
      <c r="U65" s="115">
        <v>-284</v>
      </c>
      <c r="V65" s="116">
        <v>29.34</v>
      </c>
      <c r="W65">
        <v>20.399999999999999</v>
      </c>
      <c r="X65">
        <v>0</v>
      </c>
      <c r="Y65">
        <v>0</v>
      </c>
      <c r="Z65">
        <v>8.94</v>
      </c>
      <c r="AA65">
        <v>-284</v>
      </c>
    </row>
    <row r="66" spans="7:27">
      <c r="G66" t="s">
        <v>108</v>
      </c>
      <c r="H66" s="115">
        <v>47.61</v>
      </c>
      <c r="I66" s="88">
        <v>0</v>
      </c>
      <c r="J66" s="88">
        <v>0</v>
      </c>
      <c r="K66" s="88">
        <v>0</v>
      </c>
      <c r="L66" s="88">
        <v>0</v>
      </c>
      <c r="M66" s="116">
        <v>7.38</v>
      </c>
      <c r="N66" s="115">
        <v>0</v>
      </c>
      <c r="O66" s="88">
        <v>0</v>
      </c>
      <c r="P66" s="88">
        <v>-269</v>
      </c>
      <c r="Q66" s="88">
        <v>0</v>
      </c>
      <c r="R66" s="88">
        <v>0</v>
      </c>
      <c r="S66" s="116">
        <v>0</v>
      </c>
      <c r="U66" s="115">
        <v>-269</v>
      </c>
      <c r="V66" s="116">
        <v>54.99</v>
      </c>
      <c r="W66">
        <v>47.61</v>
      </c>
      <c r="X66">
        <v>0</v>
      </c>
      <c r="Y66">
        <v>0</v>
      </c>
      <c r="Z66">
        <v>7.38</v>
      </c>
      <c r="AA66">
        <v>-269</v>
      </c>
    </row>
    <row r="67" spans="7:27">
      <c r="G67" t="s">
        <v>109</v>
      </c>
      <c r="H67" s="115">
        <v>72.86</v>
      </c>
      <c r="I67" s="88">
        <v>0</v>
      </c>
      <c r="J67" s="88">
        <v>0</v>
      </c>
      <c r="K67" s="88">
        <v>0</v>
      </c>
      <c r="L67" s="88">
        <v>0</v>
      </c>
      <c r="M67" s="116">
        <v>9.7200000000000006</v>
      </c>
      <c r="N67" s="115">
        <v>0</v>
      </c>
      <c r="O67" s="88">
        <v>0</v>
      </c>
      <c r="P67" s="88">
        <v>-256</v>
      </c>
      <c r="Q67" s="88">
        <v>0</v>
      </c>
      <c r="R67" s="88">
        <v>0</v>
      </c>
      <c r="S67" s="116">
        <v>0</v>
      </c>
      <c r="U67" s="115">
        <v>-256</v>
      </c>
      <c r="V67" s="116">
        <v>82.58</v>
      </c>
      <c r="W67">
        <v>72.86</v>
      </c>
      <c r="X67">
        <v>0</v>
      </c>
      <c r="Y67">
        <v>0</v>
      </c>
      <c r="Z67">
        <v>9.7200000000000006</v>
      </c>
      <c r="AA67">
        <v>-256</v>
      </c>
    </row>
    <row r="68" spans="7:27">
      <c r="G68" t="s">
        <v>110</v>
      </c>
      <c r="H68" s="115">
        <v>51.49</v>
      </c>
      <c r="I68" s="88">
        <v>0</v>
      </c>
      <c r="J68" s="88">
        <v>0</v>
      </c>
      <c r="K68" s="88">
        <v>0</v>
      </c>
      <c r="L68" s="88">
        <v>0</v>
      </c>
      <c r="M68" s="116">
        <v>8.26</v>
      </c>
      <c r="N68" s="115">
        <v>0</v>
      </c>
      <c r="O68" s="88">
        <v>0</v>
      </c>
      <c r="P68" s="88">
        <v>-194</v>
      </c>
      <c r="Q68" s="88">
        <v>0</v>
      </c>
      <c r="R68" s="88">
        <v>0</v>
      </c>
      <c r="S68" s="116">
        <v>0</v>
      </c>
      <c r="U68" s="115">
        <v>-194</v>
      </c>
      <c r="V68" s="116">
        <v>59.75</v>
      </c>
      <c r="W68">
        <v>51.49</v>
      </c>
      <c r="X68">
        <v>0</v>
      </c>
      <c r="Y68">
        <v>0</v>
      </c>
      <c r="Z68">
        <v>8.26</v>
      </c>
      <c r="AA68">
        <v>-194</v>
      </c>
    </row>
    <row r="69" spans="7:27">
      <c r="G69" t="s">
        <v>111</v>
      </c>
      <c r="H69" s="115">
        <v>52.47</v>
      </c>
      <c r="I69" s="88">
        <v>0</v>
      </c>
      <c r="J69" s="88">
        <v>0</v>
      </c>
      <c r="K69" s="88">
        <v>0</v>
      </c>
      <c r="L69" s="88">
        <v>0</v>
      </c>
      <c r="M69" s="116">
        <v>6.31</v>
      </c>
      <c r="N69" s="115">
        <v>0</v>
      </c>
      <c r="O69" s="88">
        <v>0</v>
      </c>
      <c r="P69" s="88">
        <v>-136</v>
      </c>
      <c r="Q69" s="88">
        <v>0</v>
      </c>
      <c r="R69" s="88">
        <v>0</v>
      </c>
      <c r="S69" s="116">
        <v>0</v>
      </c>
      <c r="U69" s="115">
        <v>-136</v>
      </c>
      <c r="V69" s="116">
        <v>58.78</v>
      </c>
      <c r="W69">
        <v>52.47</v>
      </c>
      <c r="X69">
        <v>0</v>
      </c>
      <c r="Y69">
        <v>0</v>
      </c>
      <c r="Z69">
        <v>6.31</v>
      </c>
      <c r="AA69">
        <v>-136</v>
      </c>
    </row>
    <row r="70" spans="7:27">
      <c r="G70" t="s">
        <v>112</v>
      </c>
      <c r="H70" s="115">
        <v>45.66</v>
      </c>
      <c r="I70" s="88">
        <v>0</v>
      </c>
      <c r="J70" s="88">
        <v>0</v>
      </c>
      <c r="K70" s="88">
        <v>0</v>
      </c>
      <c r="L70" s="88">
        <v>0</v>
      </c>
      <c r="M70" s="116">
        <v>3.89</v>
      </c>
      <c r="N70" s="115">
        <v>0</v>
      </c>
      <c r="O70" s="88">
        <v>0</v>
      </c>
      <c r="P70" s="88">
        <v>-95</v>
      </c>
      <c r="Q70" s="88">
        <v>0</v>
      </c>
      <c r="R70" s="88">
        <v>0</v>
      </c>
      <c r="S70" s="116">
        <v>0</v>
      </c>
      <c r="U70" s="115">
        <v>-95</v>
      </c>
      <c r="V70" s="116">
        <v>49.55</v>
      </c>
      <c r="W70">
        <v>45.66</v>
      </c>
      <c r="X70">
        <v>0</v>
      </c>
      <c r="Y70">
        <v>0</v>
      </c>
      <c r="Z70">
        <v>3.89</v>
      </c>
      <c r="AA70">
        <v>-95</v>
      </c>
    </row>
    <row r="71" spans="7:27">
      <c r="G71" t="s">
        <v>113</v>
      </c>
      <c r="H71" s="115">
        <v>45.66</v>
      </c>
      <c r="I71" s="88">
        <v>0</v>
      </c>
      <c r="J71" s="88">
        <v>0</v>
      </c>
      <c r="K71" s="88">
        <v>0</v>
      </c>
      <c r="L71" s="88">
        <v>0</v>
      </c>
      <c r="M71" s="116">
        <v>1.94</v>
      </c>
      <c r="N71" s="115">
        <v>0</v>
      </c>
      <c r="O71" s="88">
        <v>0</v>
      </c>
      <c r="P71" s="88">
        <v>-34</v>
      </c>
      <c r="Q71" s="88">
        <v>0</v>
      </c>
      <c r="R71" s="88">
        <v>0</v>
      </c>
      <c r="S71" s="116">
        <v>0</v>
      </c>
      <c r="U71" s="115">
        <v>-34</v>
      </c>
      <c r="V71" s="116">
        <v>47.6</v>
      </c>
      <c r="W71">
        <v>45.66</v>
      </c>
      <c r="X71">
        <v>0</v>
      </c>
      <c r="Y71">
        <v>0</v>
      </c>
      <c r="Z71">
        <v>1.94</v>
      </c>
      <c r="AA71">
        <v>-34</v>
      </c>
    </row>
    <row r="72" spans="7:27">
      <c r="G72" t="s">
        <v>114</v>
      </c>
      <c r="H72" s="115">
        <v>46.63</v>
      </c>
      <c r="I72" s="88">
        <v>0</v>
      </c>
      <c r="J72" s="88">
        <v>0</v>
      </c>
      <c r="K72" s="88">
        <v>0</v>
      </c>
      <c r="L72" s="88">
        <v>0</v>
      </c>
      <c r="M72" s="116">
        <v>7.97</v>
      </c>
      <c r="N72" s="115">
        <v>0</v>
      </c>
      <c r="O72" s="88">
        <v>0</v>
      </c>
      <c r="P72" s="88">
        <v>-10</v>
      </c>
      <c r="Q72" s="88">
        <v>0</v>
      </c>
      <c r="R72" s="88">
        <v>0</v>
      </c>
      <c r="S72" s="116">
        <v>0</v>
      </c>
      <c r="U72" s="115">
        <v>-10</v>
      </c>
      <c r="V72" s="116">
        <v>54.6</v>
      </c>
      <c r="W72">
        <v>46.63</v>
      </c>
      <c r="X72">
        <v>0</v>
      </c>
      <c r="Y72">
        <v>0</v>
      </c>
      <c r="Z72">
        <v>7.97</v>
      </c>
      <c r="AA72">
        <v>-10</v>
      </c>
    </row>
    <row r="73" spans="7:27">
      <c r="G73" t="s">
        <v>115</v>
      </c>
      <c r="H73" s="115">
        <v>44.69</v>
      </c>
      <c r="I73" s="88">
        <v>0</v>
      </c>
      <c r="J73" s="88">
        <v>0</v>
      </c>
      <c r="K73" s="88">
        <v>72.86</v>
      </c>
      <c r="L73" s="88">
        <v>0</v>
      </c>
      <c r="M73" s="116">
        <v>4.57</v>
      </c>
      <c r="N73" s="115">
        <v>0</v>
      </c>
      <c r="O73" s="88">
        <v>0</v>
      </c>
      <c r="P73" s="88">
        <v>-8</v>
      </c>
      <c r="Q73" s="88">
        <v>0</v>
      </c>
      <c r="R73" s="88">
        <v>0</v>
      </c>
      <c r="S73" s="116">
        <v>0</v>
      </c>
      <c r="U73" s="115">
        <v>-8</v>
      </c>
      <c r="V73" s="116">
        <v>122.12</v>
      </c>
      <c r="W73">
        <v>44.69</v>
      </c>
      <c r="X73">
        <v>0</v>
      </c>
      <c r="Y73">
        <v>72.86</v>
      </c>
      <c r="Z73">
        <v>4.57</v>
      </c>
      <c r="AA73">
        <v>-8</v>
      </c>
    </row>
    <row r="74" spans="7:27">
      <c r="G74" t="s">
        <v>116</v>
      </c>
      <c r="H74" s="115">
        <v>44.69</v>
      </c>
      <c r="I74" s="88">
        <v>0</v>
      </c>
      <c r="J74" s="88">
        <v>0</v>
      </c>
      <c r="K74" s="88">
        <v>72.86</v>
      </c>
      <c r="L74" s="88">
        <v>0</v>
      </c>
      <c r="M74" s="116">
        <v>9.7200000000000006</v>
      </c>
      <c r="N74" s="115">
        <v>0</v>
      </c>
      <c r="O74" s="88">
        <v>0</v>
      </c>
      <c r="P74" s="88">
        <v>-29</v>
      </c>
      <c r="Q74" s="88">
        <v>0</v>
      </c>
      <c r="R74" s="88">
        <v>0</v>
      </c>
      <c r="S74" s="116">
        <v>0</v>
      </c>
      <c r="U74" s="115">
        <v>-29</v>
      </c>
      <c r="V74" s="116">
        <v>127.27</v>
      </c>
      <c r="W74">
        <v>44.69</v>
      </c>
      <c r="X74">
        <v>0</v>
      </c>
      <c r="Y74">
        <v>72.86</v>
      </c>
      <c r="Z74">
        <v>9.7200000000000006</v>
      </c>
      <c r="AA74">
        <v>-29</v>
      </c>
    </row>
    <row r="75" spans="7:27">
      <c r="G75" t="s">
        <v>117</v>
      </c>
      <c r="H75" s="115">
        <v>59.26</v>
      </c>
      <c r="I75" s="88">
        <v>0</v>
      </c>
      <c r="J75" s="88">
        <v>0</v>
      </c>
      <c r="K75" s="88">
        <v>63.14</v>
      </c>
      <c r="L75" s="88">
        <v>0</v>
      </c>
      <c r="M75" s="116">
        <v>9.7200000000000006</v>
      </c>
      <c r="N75" s="115">
        <v>0</v>
      </c>
      <c r="O75" s="88">
        <v>0</v>
      </c>
      <c r="P75" s="88">
        <v>-66</v>
      </c>
      <c r="Q75" s="88">
        <v>0</v>
      </c>
      <c r="R75" s="88">
        <v>0</v>
      </c>
      <c r="S75" s="116">
        <v>0</v>
      </c>
      <c r="U75" s="115">
        <v>-66</v>
      </c>
      <c r="V75" s="116">
        <v>132.12</v>
      </c>
      <c r="W75">
        <v>59.26</v>
      </c>
      <c r="X75">
        <v>0</v>
      </c>
      <c r="Y75">
        <v>63.14</v>
      </c>
      <c r="Z75">
        <v>9.7200000000000006</v>
      </c>
      <c r="AA75">
        <v>-66</v>
      </c>
    </row>
    <row r="76" spans="7:27">
      <c r="G76" t="s">
        <v>118</v>
      </c>
      <c r="H76" s="115">
        <v>58.29</v>
      </c>
      <c r="I76" s="88">
        <v>0</v>
      </c>
      <c r="J76" s="88">
        <v>0</v>
      </c>
      <c r="K76" s="88">
        <v>63.14</v>
      </c>
      <c r="L76" s="88">
        <v>0</v>
      </c>
      <c r="M76" s="116">
        <v>7.29</v>
      </c>
      <c r="N76" s="115">
        <v>0</v>
      </c>
      <c r="O76" s="88">
        <v>0</v>
      </c>
      <c r="P76" s="88">
        <v>-94</v>
      </c>
      <c r="Q76" s="88">
        <v>0</v>
      </c>
      <c r="R76" s="88">
        <v>0</v>
      </c>
      <c r="S76" s="116">
        <v>0</v>
      </c>
      <c r="U76" s="115">
        <v>-94</v>
      </c>
      <c r="V76" s="116">
        <v>128.72</v>
      </c>
      <c r="W76">
        <v>58.29</v>
      </c>
      <c r="X76">
        <v>0</v>
      </c>
      <c r="Y76">
        <v>63.14</v>
      </c>
      <c r="Z76">
        <v>7.29</v>
      </c>
      <c r="AA76">
        <v>-94</v>
      </c>
    </row>
    <row r="77" spans="7:27">
      <c r="G77" t="s">
        <v>119</v>
      </c>
      <c r="H77" s="115">
        <v>60.23</v>
      </c>
      <c r="I77" s="88">
        <v>2.04</v>
      </c>
      <c r="J77" s="88">
        <v>0</v>
      </c>
      <c r="K77" s="88">
        <v>95.21</v>
      </c>
      <c r="L77" s="88">
        <v>0</v>
      </c>
      <c r="M77" s="116">
        <v>6.22</v>
      </c>
      <c r="N77" s="115">
        <v>0</v>
      </c>
      <c r="O77" s="88">
        <v>0</v>
      </c>
      <c r="P77" s="88">
        <v>-80</v>
      </c>
      <c r="Q77" s="88">
        <v>0</v>
      </c>
      <c r="R77" s="88">
        <v>0</v>
      </c>
      <c r="S77" s="116">
        <v>0</v>
      </c>
      <c r="U77" s="115">
        <v>-80</v>
      </c>
      <c r="V77" s="116">
        <v>163.69999999999999</v>
      </c>
      <c r="W77">
        <v>60.23</v>
      </c>
      <c r="X77">
        <v>2.04</v>
      </c>
      <c r="Y77">
        <v>95.21</v>
      </c>
      <c r="Z77">
        <v>6.22</v>
      </c>
      <c r="AA77">
        <v>-80</v>
      </c>
    </row>
    <row r="78" spans="7:27">
      <c r="G78" t="s">
        <v>120</v>
      </c>
      <c r="H78" s="115">
        <v>60.23</v>
      </c>
      <c r="I78" s="88">
        <v>0</v>
      </c>
      <c r="J78" s="88">
        <v>0</v>
      </c>
      <c r="K78" s="88">
        <v>68.010000000000005</v>
      </c>
      <c r="L78" s="88">
        <v>0</v>
      </c>
      <c r="M78" s="116">
        <v>0</v>
      </c>
      <c r="N78" s="115">
        <v>0</v>
      </c>
      <c r="O78" s="88">
        <v>0</v>
      </c>
      <c r="P78" s="88">
        <v>-97</v>
      </c>
      <c r="Q78" s="88">
        <v>0</v>
      </c>
      <c r="R78" s="88">
        <v>0</v>
      </c>
      <c r="S78" s="116">
        <v>0</v>
      </c>
      <c r="U78" s="115">
        <v>-97</v>
      </c>
      <c r="V78" s="116">
        <v>128.24</v>
      </c>
      <c r="W78">
        <v>60.23</v>
      </c>
      <c r="X78">
        <v>0</v>
      </c>
      <c r="Y78">
        <v>68.010000000000005</v>
      </c>
      <c r="Z78">
        <v>0</v>
      </c>
      <c r="AA78">
        <v>-97</v>
      </c>
    </row>
    <row r="79" spans="7:27">
      <c r="G79" t="s">
        <v>121</v>
      </c>
      <c r="H79" s="115">
        <v>59.26</v>
      </c>
      <c r="I79" s="88">
        <v>0</v>
      </c>
      <c r="J79" s="88">
        <v>0</v>
      </c>
      <c r="K79" s="88">
        <v>68.010000000000005</v>
      </c>
      <c r="L79" s="88">
        <v>0</v>
      </c>
      <c r="M79" s="116">
        <v>3.98</v>
      </c>
      <c r="N79" s="115">
        <v>0</v>
      </c>
      <c r="O79" s="88">
        <v>0</v>
      </c>
      <c r="P79" s="88">
        <v>-190</v>
      </c>
      <c r="Q79" s="88">
        <v>0</v>
      </c>
      <c r="R79" s="88">
        <v>0</v>
      </c>
      <c r="S79" s="116">
        <v>0</v>
      </c>
      <c r="U79" s="115">
        <v>-190</v>
      </c>
      <c r="V79" s="116">
        <v>131.25</v>
      </c>
      <c r="W79">
        <v>59.26</v>
      </c>
      <c r="X79">
        <v>0</v>
      </c>
      <c r="Y79">
        <v>68.010000000000005</v>
      </c>
      <c r="Z79">
        <v>3.98</v>
      </c>
      <c r="AA79">
        <v>-190</v>
      </c>
    </row>
    <row r="80" spans="7:27">
      <c r="G80" t="s">
        <v>122</v>
      </c>
      <c r="H80" s="115">
        <v>59.26</v>
      </c>
      <c r="I80" s="88">
        <v>0</v>
      </c>
      <c r="J80" s="88">
        <v>0</v>
      </c>
      <c r="K80" s="88">
        <v>19.43</v>
      </c>
      <c r="L80" s="88">
        <v>0</v>
      </c>
      <c r="M80" s="116">
        <v>6.02</v>
      </c>
      <c r="N80" s="115">
        <v>0</v>
      </c>
      <c r="O80" s="88">
        <v>0</v>
      </c>
      <c r="P80" s="88">
        <v>-183</v>
      </c>
      <c r="Q80" s="88">
        <v>0</v>
      </c>
      <c r="R80" s="88">
        <v>0</v>
      </c>
      <c r="S80" s="116">
        <v>0</v>
      </c>
      <c r="U80" s="115">
        <v>-183</v>
      </c>
      <c r="V80" s="116">
        <v>84.71</v>
      </c>
      <c r="W80">
        <v>59.26</v>
      </c>
      <c r="X80">
        <v>0</v>
      </c>
      <c r="Y80">
        <v>19.43</v>
      </c>
      <c r="Z80">
        <v>6.02</v>
      </c>
      <c r="AA80">
        <v>-183</v>
      </c>
    </row>
    <row r="81" spans="7:27">
      <c r="G81" t="s">
        <v>123</v>
      </c>
      <c r="H81" s="115">
        <v>60.23</v>
      </c>
      <c r="I81" s="88">
        <v>0</v>
      </c>
      <c r="J81" s="88">
        <v>0</v>
      </c>
      <c r="K81" s="88">
        <v>87.43</v>
      </c>
      <c r="L81" s="88">
        <v>0</v>
      </c>
      <c r="M81" s="116">
        <v>9.7200000000000006</v>
      </c>
      <c r="N81" s="115">
        <v>0</v>
      </c>
      <c r="O81" s="88">
        <v>0</v>
      </c>
      <c r="P81" s="88">
        <v>-188</v>
      </c>
      <c r="Q81" s="88">
        <v>0</v>
      </c>
      <c r="R81" s="88">
        <v>0</v>
      </c>
      <c r="S81" s="116">
        <v>0</v>
      </c>
      <c r="U81" s="115">
        <v>-188</v>
      </c>
      <c r="V81" s="116">
        <v>157.38</v>
      </c>
      <c r="W81">
        <v>60.23</v>
      </c>
      <c r="X81">
        <v>0</v>
      </c>
      <c r="Y81">
        <v>87.43</v>
      </c>
      <c r="Z81">
        <v>9.7200000000000006</v>
      </c>
      <c r="AA81">
        <v>-188</v>
      </c>
    </row>
    <row r="82" spans="7:27">
      <c r="G82" t="s">
        <v>124</v>
      </c>
      <c r="H82" s="115">
        <v>58.29</v>
      </c>
      <c r="I82" s="88">
        <v>0</v>
      </c>
      <c r="J82" s="88">
        <v>0</v>
      </c>
      <c r="K82" s="88">
        <v>87.43</v>
      </c>
      <c r="L82" s="88">
        <v>0</v>
      </c>
      <c r="M82" s="116">
        <v>9.7200000000000006</v>
      </c>
      <c r="N82" s="115">
        <v>0</v>
      </c>
      <c r="O82" s="88">
        <v>0</v>
      </c>
      <c r="P82" s="88">
        <v>-197</v>
      </c>
      <c r="Q82" s="88">
        <v>0</v>
      </c>
      <c r="R82" s="88">
        <v>0</v>
      </c>
      <c r="S82" s="116">
        <v>0</v>
      </c>
      <c r="U82" s="115">
        <v>-197</v>
      </c>
      <c r="V82" s="116">
        <v>155.44</v>
      </c>
      <c r="W82">
        <v>58.29</v>
      </c>
      <c r="X82">
        <v>0</v>
      </c>
      <c r="Y82">
        <v>87.43</v>
      </c>
      <c r="Z82">
        <v>9.7200000000000006</v>
      </c>
      <c r="AA82">
        <v>-197</v>
      </c>
    </row>
    <row r="83" spans="7:27">
      <c r="G83" t="s">
        <v>125</v>
      </c>
      <c r="H83" s="115">
        <v>82.57</v>
      </c>
      <c r="I83" s="88">
        <v>0</v>
      </c>
      <c r="J83" s="88">
        <v>0</v>
      </c>
      <c r="K83" s="88">
        <v>38.86</v>
      </c>
      <c r="L83" s="88">
        <v>0</v>
      </c>
      <c r="M83" s="116">
        <v>9.7200000000000006</v>
      </c>
      <c r="N83" s="115">
        <v>0</v>
      </c>
      <c r="O83" s="88">
        <v>0</v>
      </c>
      <c r="P83" s="88">
        <v>-240</v>
      </c>
      <c r="Q83" s="88">
        <v>0</v>
      </c>
      <c r="R83" s="88">
        <v>0</v>
      </c>
      <c r="S83" s="116">
        <v>0</v>
      </c>
      <c r="U83" s="115">
        <v>-240</v>
      </c>
      <c r="V83" s="116">
        <v>131.15</v>
      </c>
      <c r="W83">
        <v>82.57</v>
      </c>
      <c r="X83">
        <v>0</v>
      </c>
      <c r="Y83">
        <v>38.86</v>
      </c>
      <c r="Z83">
        <v>9.7200000000000006</v>
      </c>
      <c r="AA83">
        <v>-240</v>
      </c>
    </row>
    <row r="84" spans="7:27">
      <c r="G84" t="s">
        <v>126</v>
      </c>
      <c r="H84" s="115">
        <v>83.54</v>
      </c>
      <c r="I84" s="88">
        <v>0</v>
      </c>
      <c r="J84" s="88">
        <v>0</v>
      </c>
      <c r="K84" s="88">
        <v>4.8600000000000003</v>
      </c>
      <c r="L84" s="88">
        <v>0</v>
      </c>
      <c r="M84" s="116">
        <v>9.7200000000000006</v>
      </c>
      <c r="N84" s="115">
        <v>0</v>
      </c>
      <c r="O84" s="88">
        <v>0</v>
      </c>
      <c r="P84" s="88">
        <v>-258</v>
      </c>
      <c r="Q84" s="88">
        <v>0</v>
      </c>
      <c r="R84" s="88">
        <v>0</v>
      </c>
      <c r="S84" s="116">
        <v>0</v>
      </c>
      <c r="U84" s="115">
        <v>-258</v>
      </c>
      <c r="V84" s="116">
        <v>98.12</v>
      </c>
      <c r="W84">
        <v>83.54</v>
      </c>
      <c r="X84">
        <v>0</v>
      </c>
      <c r="Y84">
        <v>4.8600000000000003</v>
      </c>
      <c r="Z84">
        <v>9.7200000000000006</v>
      </c>
      <c r="AA84">
        <v>-258</v>
      </c>
    </row>
    <row r="85" spans="7:27">
      <c r="G85" t="s">
        <v>127</v>
      </c>
      <c r="H85" s="115">
        <v>84.52</v>
      </c>
      <c r="I85" s="88">
        <v>0</v>
      </c>
      <c r="J85" s="88">
        <v>0</v>
      </c>
      <c r="K85" s="88">
        <v>4.8600000000000003</v>
      </c>
      <c r="L85" s="88">
        <v>0</v>
      </c>
      <c r="M85" s="116">
        <v>2.04</v>
      </c>
      <c r="N85" s="115">
        <v>0</v>
      </c>
      <c r="O85" s="88">
        <v>0</v>
      </c>
      <c r="P85" s="88">
        <v>-204</v>
      </c>
      <c r="Q85" s="88">
        <v>0</v>
      </c>
      <c r="R85" s="88">
        <v>0</v>
      </c>
      <c r="S85" s="116">
        <v>0</v>
      </c>
      <c r="U85" s="115">
        <v>-204</v>
      </c>
      <c r="V85" s="116">
        <v>91.42</v>
      </c>
      <c r="W85">
        <v>84.52</v>
      </c>
      <c r="X85">
        <v>0</v>
      </c>
      <c r="Y85">
        <v>4.8600000000000003</v>
      </c>
      <c r="Z85">
        <v>2.04</v>
      </c>
      <c r="AA85">
        <v>-204</v>
      </c>
    </row>
    <row r="86" spans="7:27">
      <c r="G86" t="s">
        <v>128</v>
      </c>
      <c r="H86" s="115">
        <v>83.55</v>
      </c>
      <c r="I86" s="88">
        <v>0</v>
      </c>
      <c r="J86" s="88">
        <v>0</v>
      </c>
      <c r="K86" s="88">
        <v>4.8600000000000003</v>
      </c>
      <c r="L86" s="88">
        <v>0</v>
      </c>
      <c r="M86" s="116">
        <v>7.77</v>
      </c>
      <c r="N86" s="115">
        <v>0</v>
      </c>
      <c r="O86" s="88">
        <v>0</v>
      </c>
      <c r="P86" s="88">
        <v>-204</v>
      </c>
      <c r="Q86" s="88">
        <v>0</v>
      </c>
      <c r="R86" s="88">
        <v>0</v>
      </c>
      <c r="S86" s="116">
        <v>0</v>
      </c>
      <c r="U86" s="115">
        <v>-204</v>
      </c>
      <c r="V86" s="116">
        <v>96.18</v>
      </c>
      <c r="W86">
        <v>83.55</v>
      </c>
      <c r="X86">
        <v>0</v>
      </c>
      <c r="Y86">
        <v>4.8600000000000003</v>
      </c>
      <c r="Z86">
        <v>7.77</v>
      </c>
      <c r="AA86">
        <v>-204</v>
      </c>
    </row>
    <row r="87" spans="7:27">
      <c r="G87" t="s">
        <v>129</v>
      </c>
      <c r="H87" s="115">
        <v>59.26</v>
      </c>
      <c r="I87" s="88">
        <v>0</v>
      </c>
      <c r="J87" s="88">
        <v>0</v>
      </c>
      <c r="K87" s="88">
        <v>29.15</v>
      </c>
      <c r="L87" s="88">
        <v>0</v>
      </c>
      <c r="M87" s="116">
        <v>6.7</v>
      </c>
      <c r="N87" s="115">
        <v>0</v>
      </c>
      <c r="O87" s="88">
        <v>0</v>
      </c>
      <c r="P87" s="88">
        <v>-177</v>
      </c>
      <c r="Q87" s="88">
        <v>0</v>
      </c>
      <c r="R87" s="88">
        <v>0</v>
      </c>
      <c r="S87" s="116">
        <v>0</v>
      </c>
      <c r="U87" s="115">
        <v>-177</v>
      </c>
      <c r="V87" s="116">
        <v>95.11</v>
      </c>
      <c r="W87">
        <v>59.26</v>
      </c>
      <c r="X87">
        <v>0</v>
      </c>
      <c r="Y87">
        <v>29.15</v>
      </c>
      <c r="Z87">
        <v>6.7</v>
      </c>
      <c r="AA87">
        <v>-177</v>
      </c>
    </row>
    <row r="88" spans="7:27">
      <c r="G88" t="s">
        <v>130</v>
      </c>
      <c r="H88" s="115">
        <v>59.26</v>
      </c>
      <c r="I88" s="88">
        <v>0</v>
      </c>
      <c r="J88" s="88">
        <v>0</v>
      </c>
      <c r="K88" s="88">
        <v>0</v>
      </c>
      <c r="L88" s="88">
        <v>0</v>
      </c>
      <c r="M88" s="116">
        <v>9.7200000000000006</v>
      </c>
      <c r="N88" s="115">
        <v>0</v>
      </c>
      <c r="O88" s="88">
        <v>0</v>
      </c>
      <c r="P88" s="88">
        <v>-169</v>
      </c>
      <c r="Q88" s="88">
        <v>0</v>
      </c>
      <c r="R88" s="88">
        <v>0</v>
      </c>
      <c r="S88" s="116">
        <v>0</v>
      </c>
      <c r="U88" s="115">
        <v>-169</v>
      </c>
      <c r="V88" s="116">
        <v>68.98</v>
      </c>
      <c r="W88">
        <v>59.26</v>
      </c>
      <c r="X88">
        <v>0</v>
      </c>
      <c r="Y88">
        <v>0</v>
      </c>
      <c r="Z88">
        <v>9.7200000000000006</v>
      </c>
      <c r="AA88">
        <v>-169</v>
      </c>
    </row>
    <row r="89" spans="7:27">
      <c r="G89" t="s">
        <v>131</v>
      </c>
      <c r="H89" s="115">
        <v>60.24</v>
      </c>
      <c r="I89" s="88">
        <v>0</v>
      </c>
      <c r="J89" s="88">
        <v>0</v>
      </c>
      <c r="K89" s="88">
        <v>0</v>
      </c>
      <c r="L89" s="88">
        <v>0</v>
      </c>
      <c r="M89" s="116">
        <v>7.67</v>
      </c>
      <c r="N89" s="115">
        <v>0</v>
      </c>
      <c r="O89" s="88">
        <v>0</v>
      </c>
      <c r="P89" s="88">
        <v>-146</v>
      </c>
      <c r="Q89" s="88">
        <v>0</v>
      </c>
      <c r="R89" s="88">
        <v>0</v>
      </c>
      <c r="S89" s="116">
        <v>0</v>
      </c>
      <c r="U89" s="115">
        <v>-146</v>
      </c>
      <c r="V89" s="116">
        <v>67.91</v>
      </c>
      <c r="W89">
        <v>60.24</v>
      </c>
      <c r="X89">
        <v>0</v>
      </c>
      <c r="Y89">
        <v>0</v>
      </c>
      <c r="Z89">
        <v>7.67</v>
      </c>
      <c r="AA89">
        <v>-146</v>
      </c>
    </row>
    <row r="90" spans="7:27">
      <c r="G90" t="s">
        <v>132</v>
      </c>
      <c r="H90" s="115">
        <v>59.27</v>
      </c>
      <c r="I90" s="88">
        <v>0</v>
      </c>
      <c r="J90" s="88">
        <v>0</v>
      </c>
      <c r="K90" s="88">
        <v>0</v>
      </c>
      <c r="L90" s="88">
        <v>0</v>
      </c>
      <c r="M90" s="116">
        <v>6.99</v>
      </c>
      <c r="N90" s="115">
        <v>0</v>
      </c>
      <c r="O90" s="88">
        <v>0</v>
      </c>
      <c r="P90" s="88">
        <v>-107</v>
      </c>
      <c r="Q90" s="88">
        <v>0</v>
      </c>
      <c r="R90" s="88">
        <v>0</v>
      </c>
      <c r="S90" s="116">
        <v>0</v>
      </c>
      <c r="U90" s="115">
        <v>-107</v>
      </c>
      <c r="V90" s="116">
        <v>66.260000000000005</v>
      </c>
      <c r="W90">
        <v>59.27</v>
      </c>
      <c r="X90">
        <v>0</v>
      </c>
      <c r="Y90">
        <v>0</v>
      </c>
      <c r="Z90">
        <v>6.99</v>
      </c>
      <c r="AA90">
        <v>-107</v>
      </c>
    </row>
    <row r="91" spans="7:27">
      <c r="G91" t="s">
        <v>133</v>
      </c>
      <c r="H91" s="115">
        <v>84.52</v>
      </c>
      <c r="I91" s="88">
        <v>0</v>
      </c>
      <c r="J91" s="88">
        <v>0</v>
      </c>
      <c r="K91" s="88">
        <v>29.15</v>
      </c>
      <c r="L91" s="88">
        <v>0</v>
      </c>
      <c r="M91" s="116">
        <v>7.09</v>
      </c>
      <c r="N91" s="115">
        <v>0</v>
      </c>
      <c r="O91" s="88">
        <v>0</v>
      </c>
      <c r="P91" s="88">
        <v>-99</v>
      </c>
      <c r="Q91" s="88">
        <v>0</v>
      </c>
      <c r="R91" s="88">
        <v>0</v>
      </c>
      <c r="S91" s="116">
        <v>0</v>
      </c>
      <c r="U91" s="115">
        <v>-99</v>
      </c>
      <c r="V91" s="116">
        <v>120.76</v>
      </c>
      <c r="W91">
        <v>84.52</v>
      </c>
      <c r="X91">
        <v>0</v>
      </c>
      <c r="Y91">
        <v>29.15</v>
      </c>
      <c r="Z91">
        <v>7.09</v>
      </c>
      <c r="AA91">
        <v>-99</v>
      </c>
    </row>
    <row r="92" spans="7:27">
      <c r="G92" t="s">
        <v>134</v>
      </c>
      <c r="H92" s="115">
        <v>61.2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-61</v>
      </c>
      <c r="Q92" s="88">
        <v>0</v>
      </c>
      <c r="R92" s="88">
        <v>0</v>
      </c>
      <c r="S92" s="116">
        <v>0</v>
      </c>
      <c r="U92" s="115">
        <v>-61</v>
      </c>
      <c r="V92" s="116">
        <v>61.2</v>
      </c>
      <c r="W92">
        <v>61.2</v>
      </c>
      <c r="X92">
        <v>0</v>
      </c>
      <c r="Y92">
        <v>0</v>
      </c>
      <c r="Z92">
        <v>0</v>
      </c>
      <c r="AA92">
        <v>-61</v>
      </c>
    </row>
    <row r="93" spans="7:27">
      <c r="G93" t="s">
        <v>135</v>
      </c>
      <c r="H93" s="115">
        <v>60.23</v>
      </c>
      <c r="I93" s="88">
        <v>0</v>
      </c>
      <c r="J93" s="88">
        <v>0</v>
      </c>
      <c r="K93" s="88">
        <v>0</v>
      </c>
      <c r="L93" s="88">
        <v>0</v>
      </c>
      <c r="M93" s="116">
        <v>6.41</v>
      </c>
      <c r="N93" s="115">
        <v>0</v>
      </c>
      <c r="O93" s="88">
        <v>0</v>
      </c>
      <c r="P93" s="88">
        <v>-26</v>
      </c>
      <c r="Q93" s="88">
        <v>0</v>
      </c>
      <c r="R93" s="88">
        <v>0</v>
      </c>
      <c r="S93" s="116">
        <v>0</v>
      </c>
      <c r="U93" s="115">
        <v>-26</v>
      </c>
      <c r="V93" s="116">
        <v>66.64</v>
      </c>
      <c r="W93">
        <v>60.23</v>
      </c>
      <c r="X93">
        <v>0</v>
      </c>
      <c r="Y93">
        <v>0</v>
      </c>
      <c r="Z93">
        <v>6.41</v>
      </c>
      <c r="AA93">
        <v>-26</v>
      </c>
    </row>
    <row r="94" spans="7:27">
      <c r="G94" t="s">
        <v>136</v>
      </c>
      <c r="H94" s="115">
        <v>74.8</v>
      </c>
      <c r="I94" s="88">
        <v>0</v>
      </c>
      <c r="J94" s="88">
        <v>0</v>
      </c>
      <c r="K94" s="88">
        <v>0</v>
      </c>
      <c r="L94" s="88">
        <v>0</v>
      </c>
      <c r="M94" s="116">
        <v>7.87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82.67</v>
      </c>
      <c r="W94">
        <v>74.8</v>
      </c>
      <c r="X94">
        <v>0</v>
      </c>
      <c r="Y94">
        <v>0</v>
      </c>
      <c r="Z94">
        <v>7.87</v>
      </c>
      <c r="AA94">
        <v>0</v>
      </c>
    </row>
    <row r="95" spans="7:27">
      <c r="G95" t="s">
        <v>137</v>
      </c>
      <c r="H95" s="115">
        <v>117.55</v>
      </c>
      <c r="I95" s="88">
        <v>0</v>
      </c>
      <c r="J95" s="88">
        <v>0</v>
      </c>
      <c r="K95" s="88">
        <v>24.29</v>
      </c>
      <c r="L95" s="88">
        <v>0</v>
      </c>
      <c r="M95" s="116">
        <v>6.02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147.86000000000001</v>
      </c>
      <c r="W95">
        <v>117.55</v>
      </c>
      <c r="X95">
        <v>0</v>
      </c>
      <c r="Y95">
        <v>24.29</v>
      </c>
      <c r="Z95">
        <v>6.02</v>
      </c>
      <c r="AA95">
        <v>0</v>
      </c>
    </row>
    <row r="96" spans="7:27">
      <c r="G96" t="s">
        <v>138</v>
      </c>
      <c r="H96" s="115">
        <v>123.38</v>
      </c>
      <c r="I96" s="88">
        <v>0</v>
      </c>
      <c r="J96" s="88">
        <v>0</v>
      </c>
      <c r="K96" s="88">
        <v>0</v>
      </c>
      <c r="L96" s="88">
        <v>0</v>
      </c>
      <c r="M96" s="116">
        <v>4.18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127.56</v>
      </c>
      <c r="W96">
        <v>123.38</v>
      </c>
      <c r="X96">
        <v>0</v>
      </c>
      <c r="Y96">
        <v>0</v>
      </c>
      <c r="Z96">
        <v>4.18</v>
      </c>
      <c r="AA96">
        <v>0</v>
      </c>
    </row>
    <row r="97" spans="1:83">
      <c r="G97" t="s">
        <v>139</v>
      </c>
      <c r="H97" s="115">
        <v>121.44</v>
      </c>
      <c r="I97" s="88">
        <v>0</v>
      </c>
      <c r="J97" s="88">
        <v>0</v>
      </c>
      <c r="K97" s="88">
        <v>0</v>
      </c>
      <c r="L97" s="88">
        <v>0</v>
      </c>
      <c r="M97" s="116">
        <v>0.28999999999999998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121.73</v>
      </c>
      <c r="W97">
        <v>121.44</v>
      </c>
      <c r="X97">
        <v>0</v>
      </c>
      <c r="Y97">
        <v>0</v>
      </c>
      <c r="Z97">
        <v>0.28999999999999998</v>
      </c>
      <c r="AA97">
        <v>0</v>
      </c>
    </row>
    <row r="98" spans="1:83">
      <c r="G98" t="s">
        <v>140</v>
      </c>
      <c r="H98" s="115">
        <v>115.61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115.61</v>
      </c>
      <c r="W98">
        <v>115.61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0.81096000000000024</v>
      </c>
      <c r="I99" s="111">
        <f t="shared" ref="I99:BQ99" si="1">SUM(I3:I98)/4000</f>
        <v>5.1000000000000004E-4</v>
      </c>
      <c r="J99" s="111">
        <f t="shared" si="1"/>
        <v>0</v>
      </c>
      <c r="K99" s="111">
        <f t="shared" si="1"/>
        <v>0.36917</v>
      </c>
      <c r="L99" s="111">
        <f t="shared" si="1"/>
        <v>0</v>
      </c>
      <c r="M99" s="111">
        <f t="shared" si="1"/>
        <v>0.11117750000000007</v>
      </c>
      <c r="N99" s="110">
        <f t="shared" si="1"/>
        <v>0</v>
      </c>
      <c r="O99" s="111">
        <f t="shared" si="1"/>
        <v>-0.71852499999999997</v>
      </c>
      <c r="P99" s="111">
        <f t="shared" si="1"/>
        <v>-6.5179499999999999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-7.2364749999999995</v>
      </c>
      <c r="V99" s="112">
        <f t="shared" si="1"/>
        <v>1.2918124999999998</v>
      </c>
      <c r="W99">
        <f t="shared" si="1"/>
        <v>0.81096000000000024</v>
      </c>
      <c r="X99">
        <f t="shared" si="1"/>
        <v>-0.71801499999999996</v>
      </c>
      <c r="Y99">
        <f t="shared" si="1"/>
        <v>0.36917</v>
      </c>
      <c r="Z99">
        <f t="shared" si="1"/>
        <v>0.11117750000000007</v>
      </c>
      <c r="AA99">
        <f t="shared" si="1"/>
        <v>-6.5179499999999999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471</v>
      </c>
      <c r="X1" t="s">
        <v>471</v>
      </c>
      <c r="Y1" t="s">
        <v>472</v>
      </c>
      <c r="Z1" t="s">
        <v>473</v>
      </c>
      <c r="AA1" t="s">
        <v>474</v>
      </c>
      <c r="AB1" t="s">
        <v>474</v>
      </c>
      <c r="AC1" t="s">
        <v>475</v>
      </c>
      <c r="AD1" t="s">
        <v>476</v>
      </c>
      <c r="AE1" t="s">
        <v>473</v>
      </c>
      <c r="AF1" t="s">
        <v>473</v>
      </c>
      <c r="AG1" t="s">
        <v>477</v>
      </c>
      <c r="AH1" t="s">
        <v>478</v>
      </c>
      <c r="AI1" t="s">
        <v>150</v>
      </c>
      <c r="AJ1" t="s">
        <v>150</v>
      </c>
      <c r="AK1" t="s">
        <v>481</v>
      </c>
      <c r="AL1" t="s">
        <v>481</v>
      </c>
      <c r="AM1" t="s">
        <v>482</v>
      </c>
      <c r="AN1" t="s">
        <v>482</v>
      </c>
    </row>
    <row r="2" spans="1:4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44657</v>
      </c>
      <c r="W2" s="30" t="s">
        <v>149</v>
      </c>
      <c r="X2" t="s">
        <v>149</v>
      </c>
      <c r="Y2" t="s">
        <v>149</v>
      </c>
      <c r="Z2" t="s">
        <v>149</v>
      </c>
      <c r="AA2" t="s">
        <v>246</v>
      </c>
      <c r="AB2" t="s">
        <v>246</v>
      </c>
      <c r="AC2" t="s">
        <v>390</v>
      </c>
      <c r="AD2" t="s">
        <v>405</v>
      </c>
      <c r="AE2" t="s">
        <v>152</v>
      </c>
      <c r="AF2" t="s">
        <v>152</v>
      </c>
      <c r="AG2" t="s">
        <v>152</v>
      </c>
      <c r="AH2" t="s">
        <v>153</v>
      </c>
      <c r="AI2" t="s">
        <v>479</v>
      </c>
      <c r="AJ2" t="s">
        <v>480</v>
      </c>
      <c r="AK2" t="s">
        <v>149</v>
      </c>
      <c r="AL2" t="s">
        <v>150</v>
      </c>
      <c r="AM2" t="s">
        <v>152</v>
      </c>
      <c r="AN2" t="s">
        <v>152</v>
      </c>
    </row>
    <row r="3" spans="1:4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197.17</v>
      </c>
      <c r="I3" s="95">
        <v>0</v>
      </c>
      <c r="J3" s="95">
        <v>5.95</v>
      </c>
      <c r="K3" s="95">
        <v>27.2</v>
      </c>
      <c r="L3" s="95">
        <v>3.89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53.43</v>
      </c>
      <c r="X3">
        <v>0</v>
      </c>
      <c r="Y3">
        <v>94.49</v>
      </c>
      <c r="Z3">
        <v>25.16</v>
      </c>
      <c r="AA3">
        <v>23.51</v>
      </c>
      <c r="AB3">
        <v>0</v>
      </c>
      <c r="AC3">
        <v>0.57999999999999996</v>
      </c>
      <c r="AD3">
        <v>3.89</v>
      </c>
      <c r="AE3">
        <v>0</v>
      </c>
      <c r="AF3">
        <v>19.43</v>
      </c>
      <c r="AG3">
        <v>7.77</v>
      </c>
      <c r="AH3">
        <v>5.95</v>
      </c>
      <c r="AI3">
        <v>20</v>
      </c>
      <c r="AJ3">
        <v>65</v>
      </c>
      <c r="AK3">
        <v>0</v>
      </c>
      <c r="AL3">
        <v>0</v>
      </c>
      <c r="AM3">
        <v>0</v>
      </c>
      <c r="AN3">
        <v>0</v>
      </c>
    </row>
    <row r="4" spans="1:40">
      <c r="A4" t="s">
        <v>240</v>
      </c>
      <c r="B4" t="s">
        <v>232</v>
      </c>
      <c r="C4" t="s">
        <v>234</v>
      </c>
      <c r="G4" t="s">
        <v>46</v>
      </c>
      <c r="H4" s="115">
        <v>197.17</v>
      </c>
      <c r="I4" s="88">
        <v>0</v>
      </c>
      <c r="J4" s="88">
        <v>5.95</v>
      </c>
      <c r="K4" s="88">
        <v>27.2</v>
      </c>
      <c r="L4" s="88">
        <v>3.89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53.43</v>
      </c>
      <c r="X4">
        <v>0</v>
      </c>
      <c r="Y4">
        <v>94.49</v>
      </c>
      <c r="Z4">
        <v>25.16</v>
      </c>
      <c r="AA4">
        <v>23.51</v>
      </c>
      <c r="AB4">
        <v>0</v>
      </c>
      <c r="AC4">
        <v>0.57999999999999996</v>
      </c>
      <c r="AD4">
        <v>3.89</v>
      </c>
      <c r="AE4">
        <v>0</v>
      </c>
      <c r="AF4">
        <v>19.43</v>
      </c>
      <c r="AG4">
        <v>7.77</v>
      </c>
      <c r="AH4">
        <v>5.95</v>
      </c>
      <c r="AI4">
        <v>20</v>
      </c>
      <c r="AJ4">
        <v>65</v>
      </c>
      <c r="AK4">
        <v>0</v>
      </c>
      <c r="AL4">
        <v>0</v>
      </c>
      <c r="AM4">
        <v>0</v>
      </c>
      <c r="AN4">
        <v>0</v>
      </c>
    </row>
    <row r="5" spans="1:40">
      <c r="A5" t="s">
        <v>241</v>
      </c>
      <c r="B5" t="s">
        <v>233</v>
      </c>
      <c r="C5" t="s">
        <v>235</v>
      </c>
      <c r="G5" t="s">
        <v>47</v>
      </c>
      <c r="H5" s="115">
        <v>197.17</v>
      </c>
      <c r="I5" s="88">
        <v>0</v>
      </c>
      <c r="J5" s="88">
        <v>5.95</v>
      </c>
      <c r="K5" s="88">
        <v>27.2</v>
      </c>
      <c r="L5" s="88">
        <v>3.89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53.43</v>
      </c>
      <c r="X5">
        <v>0</v>
      </c>
      <c r="Y5">
        <v>94.49</v>
      </c>
      <c r="Z5">
        <v>25.16</v>
      </c>
      <c r="AA5">
        <v>23.51</v>
      </c>
      <c r="AB5">
        <v>0</v>
      </c>
      <c r="AC5">
        <v>0.57999999999999996</v>
      </c>
      <c r="AD5">
        <v>3.89</v>
      </c>
      <c r="AE5">
        <v>0</v>
      </c>
      <c r="AF5">
        <v>19.43</v>
      </c>
      <c r="AG5">
        <v>7.77</v>
      </c>
      <c r="AH5">
        <v>5.95</v>
      </c>
      <c r="AI5">
        <v>20</v>
      </c>
      <c r="AJ5">
        <v>65</v>
      </c>
      <c r="AK5">
        <v>0</v>
      </c>
      <c r="AL5">
        <v>0</v>
      </c>
      <c r="AM5">
        <v>0</v>
      </c>
      <c r="AN5">
        <v>0</v>
      </c>
    </row>
    <row r="6" spans="1:40">
      <c r="A6" t="s">
        <v>242</v>
      </c>
      <c r="B6" t="s">
        <v>264</v>
      </c>
      <c r="C6" t="s">
        <v>236</v>
      </c>
      <c r="G6" t="s">
        <v>48</v>
      </c>
      <c r="H6" s="115">
        <v>197.17</v>
      </c>
      <c r="I6" s="88">
        <v>0</v>
      </c>
      <c r="J6" s="88">
        <v>5.95</v>
      </c>
      <c r="K6" s="88">
        <v>27.2</v>
      </c>
      <c r="L6" s="88">
        <v>3.89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53.43</v>
      </c>
      <c r="X6">
        <v>0</v>
      </c>
      <c r="Y6">
        <v>94.49</v>
      </c>
      <c r="Z6">
        <v>25.16</v>
      </c>
      <c r="AA6">
        <v>23.51</v>
      </c>
      <c r="AB6">
        <v>0</v>
      </c>
      <c r="AC6">
        <v>0.57999999999999996</v>
      </c>
      <c r="AD6">
        <v>3.89</v>
      </c>
      <c r="AE6">
        <v>0</v>
      </c>
      <c r="AF6">
        <v>19.43</v>
      </c>
      <c r="AG6">
        <v>7.77</v>
      </c>
      <c r="AH6">
        <v>5.95</v>
      </c>
      <c r="AI6">
        <v>20</v>
      </c>
      <c r="AJ6">
        <v>65</v>
      </c>
      <c r="AK6">
        <v>0</v>
      </c>
      <c r="AL6">
        <v>0</v>
      </c>
      <c r="AM6">
        <v>0</v>
      </c>
      <c r="AN6">
        <v>0</v>
      </c>
    </row>
    <row r="7" spans="1:40">
      <c r="A7" t="s">
        <v>243</v>
      </c>
      <c r="B7" t="s">
        <v>299</v>
      </c>
      <c r="C7" t="s">
        <v>265</v>
      </c>
      <c r="G7" t="s">
        <v>49</v>
      </c>
      <c r="H7" s="115">
        <v>197.17</v>
      </c>
      <c r="I7" s="88">
        <v>0</v>
      </c>
      <c r="J7" s="88">
        <v>5.95</v>
      </c>
      <c r="K7" s="88">
        <v>17.490000000000002</v>
      </c>
      <c r="L7" s="88">
        <v>3.89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53.43</v>
      </c>
      <c r="X7">
        <v>0</v>
      </c>
      <c r="Y7">
        <v>94.49</v>
      </c>
      <c r="Z7">
        <v>25.16</v>
      </c>
      <c r="AA7">
        <v>23.51</v>
      </c>
      <c r="AB7">
        <v>0</v>
      </c>
      <c r="AC7">
        <v>0.57999999999999996</v>
      </c>
      <c r="AD7">
        <v>3.89</v>
      </c>
      <c r="AE7">
        <v>0</v>
      </c>
      <c r="AF7">
        <v>9.7200000000000006</v>
      </c>
      <c r="AG7">
        <v>7.77</v>
      </c>
      <c r="AH7">
        <v>5.95</v>
      </c>
      <c r="AI7">
        <v>20</v>
      </c>
      <c r="AJ7">
        <v>65</v>
      </c>
      <c r="AK7">
        <v>0</v>
      </c>
      <c r="AL7">
        <v>0</v>
      </c>
      <c r="AM7">
        <v>0</v>
      </c>
      <c r="AN7">
        <v>0</v>
      </c>
    </row>
    <row r="8" spans="1:40">
      <c r="A8" t="s">
        <v>244</v>
      </c>
      <c r="B8" t="s">
        <v>341</v>
      </c>
      <c r="C8" t="s">
        <v>237</v>
      </c>
      <c r="G8" t="s">
        <v>50</v>
      </c>
      <c r="H8" s="115">
        <v>185.51</v>
      </c>
      <c r="I8" s="88">
        <v>0</v>
      </c>
      <c r="J8" s="88">
        <v>5.95</v>
      </c>
      <c r="K8" s="88">
        <v>17.490000000000002</v>
      </c>
      <c r="L8" s="88">
        <v>3.89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41.77</v>
      </c>
      <c r="X8">
        <v>0</v>
      </c>
      <c r="Y8">
        <v>94.49</v>
      </c>
      <c r="Z8">
        <v>25.16</v>
      </c>
      <c r="AA8">
        <v>23.51</v>
      </c>
      <c r="AB8">
        <v>0</v>
      </c>
      <c r="AC8">
        <v>0.57999999999999996</v>
      </c>
      <c r="AD8">
        <v>3.89</v>
      </c>
      <c r="AE8">
        <v>0</v>
      </c>
      <c r="AF8">
        <v>9.7200000000000006</v>
      </c>
      <c r="AG8">
        <v>7.77</v>
      </c>
      <c r="AH8">
        <v>5.95</v>
      </c>
      <c r="AI8">
        <v>20</v>
      </c>
      <c r="AJ8">
        <v>65</v>
      </c>
      <c r="AK8">
        <v>0</v>
      </c>
      <c r="AL8">
        <v>0</v>
      </c>
      <c r="AM8">
        <v>0</v>
      </c>
      <c r="AN8">
        <v>0</v>
      </c>
    </row>
    <row r="9" spans="1:40">
      <c r="A9" t="s">
        <v>245</v>
      </c>
      <c r="B9" t="s">
        <v>361</v>
      </c>
      <c r="C9" t="s">
        <v>238</v>
      </c>
      <c r="G9" t="s">
        <v>51</v>
      </c>
      <c r="H9" s="115">
        <v>185.51</v>
      </c>
      <c r="I9" s="88">
        <v>0</v>
      </c>
      <c r="J9" s="88">
        <v>5.95</v>
      </c>
      <c r="K9" s="88">
        <v>17.490000000000002</v>
      </c>
      <c r="L9" s="88">
        <v>3.89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41.77</v>
      </c>
      <c r="X9">
        <v>0</v>
      </c>
      <c r="Y9">
        <v>94.49</v>
      </c>
      <c r="Z9">
        <v>25.16</v>
      </c>
      <c r="AA9">
        <v>23.51</v>
      </c>
      <c r="AB9">
        <v>0</v>
      </c>
      <c r="AC9">
        <v>0.57999999999999996</v>
      </c>
      <c r="AD9">
        <v>3.89</v>
      </c>
      <c r="AE9">
        <v>0</v>
      </c>
      <c r="AF9">
        <v>9.7200000000000006</v>
      </c>
      <c r="AG9">
        <v>7.77</v>
      </c>
      <c r="AH9">
        <v>5.95</v>
      </c>
      <c r="AI9">
        <v>20</v>
      </c>
      <c r="AJ9">
        <v>65</v>
      </c>
      <c r="AK9">
        <v>0</v>
      </c>
      <c r="AL9">
        <v>0</v>
      </c>
      <c r="AM9">
        <v>0</v>
      </c>
      <c r="AN9">
        <v>0</v>
      </c>
    </row>
    <row r="10" spans="1:40">
      <c r="A10" t="s">
        <v>266</v>
      </c>
      <c r="C10" t="s">
        <v>239</v>
      </c>
      <c r="G10" t="s">
        <v>52</v>
      </c>
      <c r="H10" s="115">
        <v>185.51</v>
      </c>
      <c r="I10" s="88">
        <v>0</v>
      </c>
      <c r="J10" s="88">
        <v>5.95</v>
      </c>
      <c r="K10" s="88">
        <v>17.490000000000002</v>
      </c>
      <c r="L10" s="88">
        <v>3.89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41.77</v>
      </c>
      <c r="X10">
        <v>0</v>
      </c>
      <c r="Y10">
        <v>94.49</v>
      </c>
      <c r="Z10">
        <v>25.16</v>
      </c>
      <c r="AA10">
        <v>23.51</v>
      </c>
      <c r="AB10">
        <v>0</v>
      </c>
      <c r="AC10">
        <v>0.57999999999999996</v>
      </c>
      <c r="AD10">
        <v>3.89</v>
      </c>
      <c r="AE10">
        <v>0</v>
      </c>
      <c r="AF10">
        <v>9.7200000000000006</v>
      </c>
      <c r="AG10">
        <v>7.77</v>
      </c>
      <c r="AH10">
        <v>5.95</v>
      </c>
      <c r="AI10">
        <v>20</v>
      </c>
      <c r="AJ10">
        <v>65</v>
      </c>
      <c r="AK10">
        <v>0</v>
      </c>
      <c r="AL10">
        <v>0</v>
      </c>
      <c r="AM10">
        <v>0</v>
      </c>
      <c r="AN10">
        <v>0</v>
      </c>
    </row>
    <row r="11" spans="1:40">
      <c r="A11" t="s">
        <v>246</v>
      </c>
      <c r="C11" t="s">
        <v>342</v>
      </c>
      <c r="G11" t="s">
        <v>53</v>
      </c>
      <c r="H11" s="115">
        <v>185.51</v>
      </c>
      <c r="I11" s="88">
        <v>0</v>
      </c>
      <c r="J11" s="88">
        <v>5.95</v>
      </c>
      <c r="K11" s="88">
        <v>17.490000000000002</v>
      </c>
      <c r="L11" s="88">
        <v>3.89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41.77</v>
      </c>
      <c r="X11">
        <v>0</v>
      </c>
      <c r="Y11">
        <v>94.49</v>
      </c>
      <c r="Z11">
        <v>25.16</v>
      </c>
      <c r="AA11">
        <v>23.51</v>
      </c>
      <c r="AB11">
        <v>0</v>
      </c>
      <c r="AC11">
        <v>0.57999999999999996</v>
      </c>
      <c r="AD11">
        <v>3.89</v>
      </c>
      <c r="AE11">
        <v>0</v>
      </c>
      <c r="AF11">
        <v>9.7200000000000006</v>
      </c>
      <c r="AG11">
        <v>7.77</v>
      </c>
      <c r="AH11">
        <v>5.95</v>
      </c>
      <c r="AI11">
        <v>20</v>
      </c>
      <c r="AJ11">
        <v>65</v>
      </c>
      <c r="AK11">
        <v>0</v>
      </c>
      <c r="AL11">
        <v>0</v>
      </c>
      <c r="AM11">
        <v>0</v>
      </c>
      <c r="AN11">
        <v>0</v>
      </c>
    </row>
    <row r="12" spans="1:40">
      <c r="A12" t="s">
        <v>247</v>
      </c>
      <c r="C12" t="s">
        <v>362</v>
      </c>
      <c r="G12" t="s">
        <v>54</v>
      </c>
      <c r="H12" s="115">
        <v>185.51</v>
      </c>
      <c r="I12" s="88">
        <v>0</v>
      </c>
      <c r="J12" s="88">
        <v>5.95</v>
      </c>
      <c r="K12" s="88">
        <v>17.490000000000002</v>
      </c>
      <c r="L12" s="88">
        <v>3.89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41.77</v>
      </c>
      <c r="X12">
        <v>0</v>
      </c>
      <c r="Y12">
        <v>94.49</v>
      </c>
      <c r="Z12">
        <v>25.16</v>
      </c>
      <c r="AA12">
        <v>23.51</v>
      </c>
      <c r="AB12">
        <v>0</v>
      </c>
      <c r="AC12">
        <v>0.57999999999999996</v>
      </c>
      <c r="AD12">
        <v>3.89</v>
      </c>
      <c r="AE12">
        <v>0</v>
      </c>
      <c r="AF12">
        <v>9.7200000000000006</v>
      </c>
      <c r="AG12">
        <v>7.77</v>
      </c>
      <c r="AH12">
        <v>5.95</v>
      </c>
      <c r="AI12">
        <v>20</v>
      </c>
      <c r="AJ12">
        <v>65</v>
      </c>
      <c r="AK12">
        <v>0</v>
      </c>
      <c r="AL12">
        <v>0</v>
      </c>
      <c r="AM12">
        <v>0</v>
      </c>
      <c r="AN12">
        <v>0</v>
      </c>
    </row>
    <row r="13" spans="1:40">
      <c r="A13" t="s">
        <v>248</v>
      </c>
      <c r="G13" t="s">
        <v>55</v>
      </c>
      <c r="H13" s="115">
        <v>171.91</v>
      </c>
      <c r="I13" s="88">
        <v>0</v>
      </c>
      <c r="J13" s="88">
        <v>5.95</v>
      </c>
      <c r="K13" s="88">
        <v>17.490000000000002</v>
      </c>
      <c r="L13" s="88">
        <v>3.89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28.17</v>
      </c>
      <c r="X13">
        <v>0</v>
      </c>
      <c r="Y13">
        <v>94.49</v>
      </c>
      <c r="Z13">
        <v>25.16</v>
      </c>
      <c r="AA13">
        <v>23.51</v>
      </c>
      <c r="AB13">
        <v>0</v>
      </c>
      <c r="AC13">
        <v>0.57999999999999996</v>
      </c>
      <c r="AD13">
        <v>3.89</v>
      </c>
      <c r="AE13">
        <v>0</v>
      </c>
      <c r="AF13">
        <v>9.7200000000000006</v>
      </c>
      <c r="AG13">
        <v>7.77</v>
      </c>
      <c r="AH13">
        <v>5.95</v>
      </c>
      <c r="AI13">
        <v>20</v>
      </c>
      <c r="AJ13">
        <v>65</v>
      </c>
      <c r="AK13">
        <v>0</v>
      </c>
      <c r="AL13">
        <v>0</v>
      </c>
      <c r="AM13">
        <v>0</v>
      </c>
      <c r="AN13">
        <v>0</v>
      </c>
    </row>
    <row r="14" spans="1:40">
      <c r="A14" t="s">
        <v>249</v>
      </c>
      <c r="G14" t="s">
        <v>56</v>
      </c>
      <c r="H14" s="115">
        <v>171.91</v>
      </c>
      <c r="I14" s="88">
        <v>0</v>
      </c>
      <c r="J14" s="88">
        <v>5.95</v>
      </c>
      <c r="K14" s="88">
        <v>17.490000000000002</v>
      </c>
      <c r="L14" s="88">
        <v>3.89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28.17</v>
      </c>
      <c r="X14">
        <v>0</v>
      </c>
      <c r="Y14">
        <v>94.49</v>
      </c>
      <c r="Z14">
        <v>25.16</v>
      </c>
      <c r="AA14">
        <v>23.51</v>
      </c>
      <c r="AB14">
        <v>0</v>
      </c>
      <c r="AC14">
        <v>0.57999999999999996</v>
      </c>
      <c r="AD14">
        <v>3.89</v>
      </c>
      <c r="AE14">
        <v>0</v>
      </c>
      <c r="AF14">
        <v>9.7200000000000006</v>
      </c>
      <c r="AG14">
        <v>7.77</v>
      </c>
      <c r="AH14">
        <v>5.95</v>
      </c>
      <c r="AI14">
        <v>20</v>
      </c>
      <c r="AJ14">
        <v>65</v>
      </c>
      <c r="AK14">
        <v>0</v>
      </c>
      <c r="AL14">
        <v>0</v>
      </c>
      <c r="AM14">
        <v>0</v>
      </c>
      <c r="AN14">
        <v>0</v>
      </c>
    </row>
    <row r="15" spans="1:40">
      <c r="A15" t="s">
        <v>250</v>
      </c>
      <c r="G15" t="s">
        <v>57</v>
      </c>
      <c r="H15" s="115">
        <v>159.38</v>
      </c>
      <c r="I15" s="88">
        <v>0</v>
      </c>
      <c r="J15" s="88">
        <v>5.76</v>
      </c>
      <c r="K15" s="88">
        <v>7.77</v>
      </c>
      <c r="L15" s="88">
        <v>3.89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40.799999999999997</v>
      </c>
      <c r="X15">
        <v>0</v>
      </c>
      <c r="Y15">
        <v>94.49</v>
      </c>
      <c r="Z15">
        <v>0</v>
      </c>
      <c r="AA15">
        <v>23.51</v>
      </c>
      <c r="AB15">
        <v>0</v>
      </c>
      <c r="AC15">
        <v>0.57999999999999996</v>
      </c>
      <c r="AD15">
        <v>3.89</v>
      </c>
      <c r="AE15">
        <v>0</v>
      </c>
      <c r="AF15">
        <v>0</v>
      </c>
      <c r="AG15">
        <v>7.77</v>
      </c>
      <c r="AH15">
        <v>5.76</v>
      </c>
      <c r="AI15">
        <v>20</v>
      </c>
      <c r="AJ15">
        <v>65</v>
      </c>
      <c r="AK15">
        <v>0</v>
      </c>
      <c r="AL15">
        <v>0</v>
      </c>
      <c r="AM15">
        <v>0</v>
      </c>
      <c r="AN15">
        <v>0</v>
      </c>
    </row>
    <row r="16" spans="1:40">
      <c r="A16" t="s">
        <v>251</v>
      </c>
      <c r="G16" t="s">
        <v>58</v>
      </c>
      <c r="H16" s="115">
        <v>159.38</v>
      </c>
      <c r="I16" s="88">
        <v>0</v>
      </c>
      <c r="J16" s="88">
        <v>5.76</v>
      </c>
      <c r="K16" s="88">
        <v>7.77</v>
      </c>
      <c r="L16" s="88">
        <v>3.89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40.799999999999997</v>
      </c>
      <c r="X16">
        <v>0</v>
      </c>
      <c r="Y16">
        <v>94.49</v>
      </c>
      <c r="Z16">
        <v>0</v>
      </c>
      <c r="AA16">
        <v>23.51</v>
      </c>
      <c r="AB16">
        <v>0</v>
      </c>
      <c r="AC16">
        <v>0.57999999999999996</v>
      </c>
      <c r="AD16">
        <v>3.89</v>
      </c>
      <c r="AE16">
        <v>0</v>
      </c>
      <c r="AF16">
        <v>0</v>
      </c>
      <c r="AG16">
        <v>7.77</v>
      </c>
      <c r="AH16">
        <v>5.76</v>
      </c>
      <c r="AI16">
        <v>20</v>
      </c>
      <c r="AJ16">
        <v>65</v>
      </c>
      <c r="AK16">
        <v>0</v>
      </c>
      <c r="AL16">
        <v>0</v>
      </c>
      <c r="AM16">
        <v>0</v>
      </c>
      <c r="AN16">
        <v>0</v>
      </c>
    </row>
    <row r="17" spans="1:40">
      <c r="A17" t="s">
        <v>252</v>
      </c>
      <c r="G17" t="s">
        <v>59</v>
      </c>
      <c r="H17" s="115">
        <v>159.38</v>
      </c>
      <c r="I17" s="88">
        <v>0</v>
      </c>
      <c r="J17" s="88">
        <v>5.76</v>
      </c>
      <c r="K17" s="88">
        <v>7.77</v>
      </c>
      <c r="L17" s="88">
        <v>3.89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40.799999999999997</v>
      </c>
      <c r="X17">
        <v>0</v>
      </c>
      <c r="Y17">
        <v>94.49</v>
      </c>
      <c r="Z17">
        <v>0</v>
      </c>
      <c r="AA17">
        <v>23.51</v>
      </c>
      <c r="AB17">
        <v>0</v>
      </c>
      <c r="AC17">
        <v>0.57999999999999996</v>
      </c>
      <c r="AD17">
        <v>3.89</v>
      </c>
      <c r="AE17">
        <v>0</v>
      </c>
      <c r="AF17">
        <v>0</v>
      </c>
      <c r="AG17">
        <v>7.77</v>
      </c>
      <c r="AH17">
        <v>5.76</v>
      </c>
      <c r="AI17">
        <v>20</v>
      </c>
      <c r="AJ17">
        <v>65</v>
      </c>
      <c r="AK17">
        <v>0</v>
      </c>
      <c r="AL17">
        <v>0</v>
      </c>
      <c r="AM17">
        <v>0</v>
      </c>
      <c r="AN17">
        <v>0</v>
      </c>
    </row>
    <row r="18" spans="1:40">
      <c r="A18" t="s">
        <v>253</v>
      </c>
      <c r="G18" t="s">
        <v>60</v>
      </c>
      <c r="H18" s="115">
        <v>159.38</v>
      </c>
      <c r="I18" s="88">
        <v>0</v>
      </c>
      <c r="J18" s="88">
        <v>5.76</v>
      </c>
      <c r="K18" s="88">
        <v>7.77</v>
      </c>
      <c r="L18" s="88">
        <v>3.89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40.799999999999997</v>
      </c>
      <c r="X18">
        <v>0</v>
      </c>
      <c r="Y18">
        <v>94.49</v>
      </c>
      <c r="Z18">
        <v>0</v>
      </c>
      <c r="AA18">
        <v>23.51</v>
      </c>
      <c r="AB18">
        <v>0</v>
      </c>
      <c r="AC18">
        <v>0.57999999999999996</v>
      </c>
      <c r="AD18">
        <v>3.89</v>
      </c>
      <c r="AE18">
        <v>0</v>
      </c>
      <c r="AF18">
        <v>0</v>
      </c>
      <c r="AG18">
        <v>7.77</v>
      </c>
      <c r="AH18">
        <v>5.76</v>
      </c>
      <c r="AI18">
        <v>20</v>
      </c>
      <c r="AJ18">
        <v>65</v>
      </c>
      <c r="AK18">
        <v>0</v>
      </c>
      <c r="AL18">
        <v>0</v>
      </c>
      <c r="AM18">
        <v>0</v>
      </c>
      <c r="AN18">
        <v>0</v>
      </c>
    </row>
    <row r="19" spans="1:40">
      <c r="A19" t="s">
        <v>267</v>
      </c>
      <c r="G19" t="s">
        <v>61</v>
      </c>
      <c r="H19" s="115">
        <v>159.38</v>
      </c>
      <c r="I19" s="88">
        <v>0</v>
      </c>
      <c r="J19" s="88">
        <v>5.67</v>
      </c>
      <c r="K19" s="88">
        <v>7.77</v>
      </c>
      <c r="L19" s="88">
        <v>3.89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40.799999999999997</v>
      </c>
      <c r="X19">
        <v>0</v>
      </c>
      <c r="Y19">
        <v>94.49</v>
      </c>
      <c r="Z19">
        <v>0</v>
      </c>
      <c r="AA19">
        <v>23.51</v>
      </c>
      <c r="AB19">
        <v>0</v>
      </c>
      <c r="AC19">
        <v>0.57999999999999996</v>
      </c>
      <c r="AD19">
        <v>3.89</v>
      </c>
      <c r="AE19">
        <v>0</v>
      </c>
      <c r="AF19">
        <v>0</v>
      </c>
      <c r="AG19">
        <v>7.77</v>
      </c>
      <c r="AH19">
        <v>5.67</v>
      </c>
      <c r="AI19">
        <v>20</v>
      </c>
      <c r="AJ19">
        <v>65</v>
      </c>
      <c r="AK19">
        <v>0</v>
      </c>
      <c r="AL19">
        <v>0</v>
      </c>
      <c r="AM19">
        <v>0</v>
      </c>
      <c r="AN19">
        <v>0</v>
      </c>
    </row>
    <row r="20" spans="1:40">
      <c r="A20" t="s">
        <v>268</v>
      </c>
      <c r="G20" t="s">
        <v>62</v>
      </c>
      <c r="H20" s="115">
        <v>159.38</v>
      </c>
      <c r="I20" s="88">
        <v>0</v>
      </c>
      <c r="J20" s="88">
        <v>5.67</v>
      </c>
      <c r="K20" s="88">
        <v>7.77</v>
      </c>
      <c r="L20" s="88">
        <v>3.89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40.799999999999997</v>
      </c>
      <c r="X20">
        <v>0</v>
      </c>
      <c r="Y20">
        <v>94.49</v>
      </c>
      <c r="Z20">
        <v>0</v>
      </c>
      <c r="AA20">
        <v>23.51</v>
      </c>
      <c r="AB20">
        <v>0</v>
      </c>
      <c r="AC20">
        <v>0.57999999999999996</v>
      </c>
      <c r="AD20">
        <v>3.89</v>
      </c>
      <c r="AE20">
        <v>0</v>
      </c>
      <c r="AF20">
        <v>0</v>
      </c>
      <c r="AG20">
        <v>7.77</v>
      </c>
      <c r="AH20">
        <v>5.67</v>
      </c>
      <c r="AI20">
        <v>20</v>
      </c>
      <c r="AJ20">
        <v>65</v>
      </c>
      <c r="AK20">
        <v>0</v>
      </c>
      <c r="AL20">
        <v>0</v>
      </c>
      <c r="AM20">
        <v>0</v>
      </c>
      <c r="AN20">
        <v>0</v>
      </c>
    </row>
    <row r="21" spans="1:40">
      <c r="A21" t="s">
        <v>254</v>
      </c>
      <c r="G21" t="s">
        <v>63</v>
      </c>
      <c r="H21" s="115">
        <v>118.58</v>
      </c>
      <c r="I21" s="88">
        <v>0</v>
      </c>
      <c r="J21" s="88">
        <v>5.67</v>
      </c>
      <c r="K21" s="88">
        <v>7.77</v>
      </c>
      <c r="L21" s="88">
        <v>3.89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94.49</v>
      </c>
      <c r="Z21">
        <v>0</v>
      </c>
      <c r="AA21">
        <v>23.51</v>
      </c>
      <c r="AB21">
        <v>0</v>
      </c>
      <c r="AC21">
        <v>0.57999999999999996</v>
      </c>
      <c r="AD21">
        <v>3.89</v>
      </c>
      <c r="AE21">
        <v>0</v>
      </c>
      <c r="AF21">
        <v>0</v>
      </c>
      <c r="AG21">
        <v>7.77</v>
      </c>
      <c r="AH21">
        <v>5.67</v>
      </c>
      <c r="AI21">
        <v>20</v>
      </c>
      <c r="AJ21">
        <v>65</v>
      </c>
      <c r="AK21">
        <v>0</v>
      </c>
      <c r="AL21">
        <v>0</v>
      </c>
      <c r="AM21">
        <v>0</v>
      </c>
      <c r="AN21">
        <v>0</v>
      </c>
    </row>
    <row r="22" spans="1:40">
      <c r="A22" t="s">
        <v>255</v>
      </c>
      <c r="G22" t="s">
        <v>64</v>
      </c>
      <c r="H22" s="115">
        <v>118.58</v>
      </c>
      <c r="I22" s="88">
        <v>0</v>
      </c>
      <c r="J22" s="88">
        <v>5.67</v>
      </c>
      <c r="K22" s="88">
        <v>7.77</v>
      </c>
      <c r="L22" s="88">
        <v>3.89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94.49</v>
      </c>
      <c r="Z22">
        <v>0</v>
      </c>
      <c r="AA22">
        <v>23.51</v>
      </c>
      <c r="AB22">
        <v>0</v>
      </c>
      <c r="AC22">
        <v>0.57999999999999996</v>
      </c>
      <c r="AD22">
        <v>3.89</v>
      </c>
      <c r="AE22">
        <v>0</v>
      </c>
      <c r="AF22">
        <v>0</v>
      </c>
      <c r="AG22">
        <v>7.77</v>
      </c>
      <c r="AH22">
        <v>5.67</v>
      </c>
      <c r="AI22">
        <v>20</v>
      </c>
      <c r="AJ22">
        <v>65</v>
      </c>
      <c r="AK22">
        <v>0</v>
      </c>
      <c r="AL22">
        <v>0</v>
      </c>
      <c r="AM22">
        <v>0</v>
      </c>
      <c r="AN22">
        <v>0</v>
      </c>
    </row>
    <row r="23" spans="1:40">
      <c r="A23" t="s">
        <v>256</v>
      </c>
      <c r="G23" t="s">
        <v>65</v>
      </c>
      <c r="H23" s="115">
        <v>118.58</v>
      </c>
      <c r="I23" s="88">
        <v>0</v>
      </c>
      <c r="J23" s="88">
        <v>5.58</v>
      </c>
      <c r="K23" s="88">
        <v>7.77</v>
      </c>
      <c r="L23" s="88">
        <v>3.89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94.49</v>
      </c>
      <c r="Z23">
        <v>0</v>
      </c>
      <c r="AA23">
        <v>23.51</v>
      </c>
      <c r="AB23">
        <v>0</v>
      </c>
      <c r="AC23">
        <v>0.57999999999999996</v>
      </c>
      <c r="AD23">
        <v>3.89</v>
      </c>
      <c r="AE23">
        <v>0</v>
      </c>
      <c r="AF23">
        <v>0</v>
      </c>
      <c r="AG23">
        <v>7.77</v>
      </c>
      <c r="AH23">
        <v>5.58</v>
      </c>
      <c r="AI23">
        <v>20</v>
      </c>
      <c r="AJ23">
        <v>165</v>
      </c>
      <c r="AK23">
        <v>0</v>
      </c>
      <c r="AL23">
        <v>0</v>
      </c>
      <c r="AM23">
        <v>0</v>
      </c>
      <c r="AN23">
        <v>0</v>
      </c>
    </row>
    <row r="24" spans="1:40">
      <c r="A24" t="s">
        <v>257</v>
      </c>
      <c r="G24" t="s">
        <v>66</v>
      </c>
      <c r="H24" s="115">
        <v>118.58</v>
      </c>
      <c r="I24" s="88">
        <v>0</v>
      </c>
      <c r="J24" s="88">
        <v>5.58</v>
      </c>
      <c r="K24" s="88">
        <v>7.77</v>
      </c>
      <c r="L24" s="88">
        <v>3.89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94.49</v>
      </c>
      <c r="Z24">
        <v>0</v>
      </c>
      <c r="AA24">
        <v>23.51</v>
      </c>
      <c r="AB24">
        <v>0</v>
      </c>
      <c r="AC24">
        <v>0.57999999999999996</v>
      </c>
      <c r="AD24">
        <v>3.89</v>
      </c>
      <c r="AE24">
        <v>0</v>
      </c>
      <c r="AF24">
        <v>0</v>
      </c>
      <c r="AG24">
        <v>7.77</v>
      </c>
      <c r="AH24">
        <v>5.58</v>
      </c>
      <c r="AI24">
        <v>20</v>
      </c>
      <c r="AJ24">
        <v>165</v>
      </c>
      <c r="AK24">
        <v>0</v>
      </c>
      <c r="AL24">
        <v>0</v>
      </c>
      <c r="AM24">
        <v>0</v>
      </c>
      <c r="AN24">
        <v>0</v>
      </c>
    </row>
    <row r="25" spans="1:40">
      <c r="A25" t="s">
        <v>258</v>
      </c>
      <c r="G25" t="s">
        <v>67</v>
      </c>
      <c r="H25" s="115">
        <v>118.58</v>
      </c>
      <c r="I25" s="88">
        <v>0</v>
      </c>
      <c r="J25" s="88">
        <v>5.58</v>
      </c>
      <c r="K25" s="88">
        <v>7.77</v>
      </c>
      <c r="L25" s="88">
        <v>3.89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94.49</v>
      </c>
      <c r="Z25">
        <v>0</v>
      </c>
      <c r="AA25">
        <v>23.51</v>
      </c>
      <c r="AB25">
        <v>0</v>
      </c>
      <c r="AC25">
        <v>0.57999999999999996</v>
      </c>
      <c r="AD25">
        <v>3.89</v>
      </c>
      <c r="AE25">
        <v>0</v>
      </c>
      <c r="AF25">
        <v>0</v>
      </c>
      <c r="AG25">
        <v>7.77</v>
      </c>
      <c r="AH25">
        <v>5.58</v>
      </c>
      <c r="AI25">
        <v>20</v>
      </c>
      <c r="AJ25">
        <v>165</v>
      </c>
      <c r="AK25">
        <v>0</v>
      </c>
      <c r="AL25">
        <v>0</v>
      </c>
      <c r="AM25">
        <v>0</v>
      </c>
      <c r="AN25">
        <v>0</v>
      </c>
    </row>
    <row r="26" spans="1:40">
      <c r="A26" t="s">
        <v>259</v>
      </c>
      <c r="G26" t="s">
        <v>68</v>
      </c>
      <c r="H26" s="115">
        <v>118.58</v>
      </c>
      <c r="I26" s="88">
        <v>0</v>
      </c>
      <c r="J26" s="88">
        <v>5.58</v>
      </c>
      <c r="K26" s="88">
        <v>7.77</v>
      </c>
      <c r="L26" s="88">
        <v>3.89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94.49</v>
      </c>
      <c r="Z26">
        <v>0</v>
      </c>
      <c r="AA26">
        <v>23.51</v>
      </c>
      <c r="AB26">
        <v>0</v>
      </c>
      <c r="AC26">
        <v>0.57999999999999996</v>
      </c>
      <c r="AD26">
        <v>3.89</v>
      </c>
      <c r="AE26">
        <v>0</v>
      </c>
      <c r="AF26">
        <v>0</v>
      </c>
      <c r="AG26">
        <v>7.77</v>
      </c>
      <c r="AH26">
        <v>5.58</v>
      </c>
      <c r="AI26">
        <v>20</v>
      </c>
      <c r="AJ26">
        <v>165</v>
      </c>
      <c r="AK26">
        <v>0</v>
      </c>
      <c r="AL26">
        <v>0</v>
      </c>
      <c r="AM26">
        <v>0</v>
      </c>
      <c r="AN26">
        <v>0</v>
      </c>
    </row>
    <row r="27" spans="1:40">
      <c r="A27" t="s">
        <v>260</v>
      </c>
      <c r="G27" t="s">
        <v>69</v>
      </c>
      <c r="H27" s="115">
        <v>115.57</v>
      </c>
      <c r="I27" s="88">
        <v>0</v>
      </c>
      <c r="J27" s="88">
        <v>5.49</v>
      </c>
      <c r="K27" s="88">
        <v>7.77</v>
      </c>
      <c r="L27" s="88">
        <v>3.89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94.49</v>
      </c>
      <c r="Z27">
        <v>0</v>
      </c>
      <c r="AA27">
        <v>20.5</v>
      </c>
      <c r="AB27">
        <v>0</v>
      </c>
      <c r="AC27">
        <v>0.57999999999999996</v>
      </c>
      <c r="AD27">
        <v>3.89</v>
      </c>
      <c r="AE27">
        <v>0</v>
      </c>
      <c r="AF27">
        <v>0</v>
      </c>
      <c r="AG27">
        <v>7.77</v>
      </c>
      <c r="AH27">
        <v>5.49</v>
      </c>
      <c r="AI27">
        <v>20</v>
      </c>
      <c r="AJ27">
        <v>165</v>
      </c>
      <c r="AK27">
        <v>0</v>
      </c>
      <c r="AL27">
        <v>0</v>
      </c>
      <c r="AM27">
        <v>0</v>
      </c>
      <c r="AN27">
        <v>0</v>
      </c>
    </row>
    <row r="28" spans="1:40">
      <c r="A28" t="s">
        <v>261</v>
      </c>
      <c r="G28" t="s">
        <v>70</v>
      </c>
      <c r="H28" s="115">
        <v>115.57</v>
      </c>
      <c r="I28" s="88">
        <v>0</v>
      </c>
      <c r="J28" s="88">
        <v>5.49</v>
      </c>
      <c r="K28" s="88">
        <v>7.77</v>
      </c>
      <c r="L28" s="88">
        <v>3.89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94.49</v>
      </c>
      <c r="Z28">
        <v>0</v>
      </c>
      <c r="AA28">
        <v>20.5</v>
      </c>
      <c r="AB28">
        <v>0</v>
      </c>
      <c r="AC28">
        <v>0.57999999999999996</v>
      </c>
      <c r="AD28">
        <v>3.89</v>
      </c>
      <c r="AE28">
        <v>0</v>
      </c>
      <c r="AF28">
        <v>0</v>
      </c>
      <c r="AG28">
        <v>7.77</v>
      </c>
      <c r="AH28">
        <v>5.49</v>
      </c>
      <c r="AI28">
        <v>20</v>
      </c>
      <c r="AJ28">
        <v>165</v>
      </c>
      <c r="AK28">
        <v>0</v>
      </c>
      <c r="AL28">
        <v>0</v>
      </c>
      <c r="AM28">
        <v>0</v>
      </c>
      <c r="AN28">
        <v>0</v>
      </c>
    </row>
    <row r="29" spans="1:40">
      <c r="A29" t="s">
        <v>269</v>
      </c>
      <c r="G29" t="s">
        <v>71</v>
      </c>
      <c r="H29" s="115">
        <v>115.57</v>
      </c>
      <c r="I29" s="88">
        <v>0</v>
      </c>
      <c r="J29" s="88">
        <v>5.49</v>
      </c>
      <c r="K29" s="88">
        <v>7.77</v>
      </c>
      <c r="L29" s="88">
        <v>3.89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94.49</v>
      </c>
      <c r="Z29">
        <v>0</v>
      </c>
      <c r="AA29">
        <v>20.5</v>
      </c>
      <c r="AB29">
        <v>0</v>
      </c>
      <c r="AC29">
        <v>0.57999999999999996</v>
      </c>
      <c r="AD29">
        <v>3.89</v>
      </c>
      <c r="AE29">
        <v>0</v>
      </c>
      <c r="AF29">
        <v>0</v>
      </c>
      <c r="AG29">
        <v>7.77</v>
      </c>
      <c r="AH29">
        <v>5.49</v>
      </c>
      <c r="AI29">
        <v>20</v>
      </c>
      <c r="AJ29">
        <v>165</v>
      </c>
      <c r="AK29">
        <v>0</v>
      </c>
      <c r="AL29">
        <v>0</v>
      </c>
      <c r="AM29">
        <v>0</v>
      </c>
      <c r="AN29">
        <v>0</v>
      </c>
    </row>
    <row r="30" spans="1:40">
      <c r="A30" t="s">
        <v>270</v>
      </c>
      <c r="G30" t="s">
        <v>72</v>
      </c>
      <c r="H30" s="115">
        <v>115.61999999999999</v>
      </c>
      <c r="I30" s="88">
        <v>0.02</v>
      </c>
      <c r="J30" s="88">
        <v>5.49</v>
      </c>
      <c r="K30" s="88">
        <v>7.77</v>
      </c>
      <c r="L30" s="88">
        <v>3.89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94.49</v>
      </c>
      <c r="Z30">
        <v>0</v>
      </c>
      <c r="AA30">
        <v>20.5</v>
      </c>
      <c r="AB30">
        <v>0</v>
      </c>
      <c r="AC30">
        <v>0.57999999999999996</v>
      </c>
      <c r="AD30">
        <v>3.89</v>
      </c>
      <c r="AE30">
        <v>0</v>
      </c>
      <c r="AF30">
        <v>0</v>
      </c>
      <c r="AG30">
        <v>7.77</v>
      </c>
      <c r="AH30">
        <v>5.49</v>
      </c>
      <c r="AI30">
        <v>20</v>
      </c>
      <c r="AJ30">
        <v>165</v>
      </c>
      <c r="AK30">
        <v>0.05</v>
      </c>
      <c r="AL30">
        <v>0.02</v>
      </c>
      <c r="AM30">
        <v>0</v>
      </c>
      <c r="AN30">
        <v>0</v>
      </c>
    </row>
    <row r="31" spans="1:40">
      <c r="A31" t="s">
        <v>280</v>
      </c>
      <c r="G31" t="s">
        <v>73</v>
      </c>
      <c r="H31" s="115">
        <v>116.97</v>
      </c>
      <c r="I31" s="88">
        <v>0.6</v>
      </c>
      <c r="J31" s="88">
        <v>5.29</v>
      </c>
      <c r="K31" s="88">
        <v>7.77</v>
      </c>
      <c r="L31" s="88">
        <v>3.89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94.49</v>
      </c>
      <c r="Z31">
        <v>0</v>
      </c>
      <c r="AA31">
        <v>20.5</v>
      </c>
      <c r="AB31">
        <v>0</v>
      </c>
      <c r="AC31">
        <v>0.57999999999999996</v>
      </c>
      <c r="AD31">
        <v>3.89</v>
      </c>
      <c r="AE31">
        <v>0</v>
      </c>
      <c r="AF31">
        <v>0</v>
      </c>
      <c r="AG31">
        <v>7.77</v>
      </c>
      <c r="AH31">
        <v>5.29</v>
      </c>
      <c r="AI31">
        <v>20</v>
      </c>
      <c r="AJ31">
        <v>165</v>
      </c>
      <c r="AK31">
        <v>1.4</v>
      </c>
      <c r="AL31">
        <v>0.6</v>
      </c>
      <c r="AM31">
        <v>0</v>
      </c>
      <c r="AN31">
        <v>0</v>
      </c>
    </row>
    <row r="32" spans="1:40">
      <c r="A32" t="s">
        <v>281</v>
      </c>
      <c r="G32" t="s">
        <v>74</v>
      </c>
      <c r="H32" s="115">
        <v>118.36999999999999</v>
      </c>
      <c r="I32" s="88">
        <v>1.2</v>
      </c>
      <c r="J32" s="88">
        <v>5.29</v>
      </c>
      <c r="K32" s="88">
        <v>7.77</v>
      </c>
      <c r="L32" s="88">
        <v>3.89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</v>
      </c>
      <c r="Y32">
        <v>94.49</v>
      </c>
      <c r="Z32">
        <v>0</v>
      </c>
      <c r="AA32">
        <v>20.5</v>
      </c>
      <c r="AB32">
        <v>0</v>
      </c>
      <c r="AC32">
        <v>0.57999999999999996</v>
      </c>
      <c r="AD32">
        <v>3.89</v>
      </c>
      <c r="AE32">
        <v>0</v>
      </c>
      <c r="AF32">
        <v>0</v>
      </c>
      <c r="AG32">
        <v>7.77</v>
      </c>
      <c r="AH32">
        <v>5.29</v>
      </c>
      <c r="AI32">
        <v>20</v>
      </c>
      <c r="AJ32">
        <v>165</v>
      </c>
      <c r="AK32">
        <v>2.8</v>
      </c>
      <c r="AL32">
        <v>1.2</v>
      </c>
      <c r="AM32">
        <v>0</v>
      </c>
      <c r="AN32">
        <v>0</v>
      </c>
    </row>
    <row r="33" spans="1:40">
      <c r="A33" t="s">
        <v>282</v>
      </c>
      <c r="G33" t="s">
        <v>75</v>
      </c>
      <c r="H33" s="115">
        <v>120.47</v>
      </c>
      <c r="I33" s="88">
        <v>2.1</v>
      </c>
      <c r="J33" s="88">
        <v>5.29</v>
      </c>
      <c r="K33" s="88">
        <v>17.489999999999998</v>
      </c>
      <c r="L33" s="88">
        <v>3.89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</v>
      </c>
      <c r="Y33">
        <v>94.49</v>
      </c>
      <c r="Z33">
        <v>0</v>
      </c>
      <c r="AA33">
        <v>20.5</v>
      </c>
      <c r="AB33">
        <v>0</v>
      </c>
      <c r="AC33">
        <v>0.57999999999999996</v>
      </c>
      <c r="AD33">
        <v>3.89</v>
      </c>
      <c r="AE33">
        <v>0</v>
      </c>
      <c r="AF33">
        <v>0</v>
      </c>
      <c r="AG33">
        <v>7.77</v>
      </c>
      <c r="AH33">
        <v>5.29</v>
      </c>
      <c r="AI33">
        <v>20</v>
      </c>
      <c r="AJ33">
        <v>165</v>
      </c>
      <c r="AK33">
        <v>4.9000000000000004</v>
      </c>
      <c r="AL33">
        <v>2.1</v>
      </c>
      <c r="AM33">
        <v>4.8600000000000003</v>
      </c>
      <c r="AN33">
        <v>4.8600000000000003</v>
      </c>
    </row>
    <row r="34" spans="1:40">
      <c r="A34" t="s">
        <v>283</v>
      </c>
      <c r="G34" t="s">
        <v>76</v>
      </c>
      <c r="H34" s="115">
        <v>121.86999999999999</v>
      </c>
      <c r="I34" s="88">
        <v>2.7</v>
      </c>
      <c r="J34" s="88">
        <v>5.29</v>
      </c>
      <c r="K34" s="88">
        <v>17.489999999999998</v>
      </c>
      <c r="L34" s="88">
        <v>3.89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</v>
      </c>
      <c r="Y34">
        <v>94.49</v>
      </c>
      <c r="Z34">
        <v>0</v>
      </c>
      <c r="AA34">
        <v>20.5</v>
      </c>
      <c r="AB34">
        <v>0</v>
      </c>
      <c r="AC34">
        <v>0.57999999999999996</v>
      </c>
      <c r="AD34">
        <v>3.89</v>
      </c>
      <c r="AE34">
        <v>0</v>
      </c>
      <c r="AF34">
        <v>0</v>
      </c>
      <c r="AG34">
        <v>7.77</v>
      </c>
      <c r="AH34">
        <v>5.29</v>
      </c>
      <c r="AI34">
        <v>20</v>
      </c>
      <c r="AJ34">
        <v>165</v>
      </c>
      <c r="AK34">
        <v>6.3</v>
      </c>
      <c r="AL34">
        <v>2.7</v>
      </c>
      <c r="AM34">
        <v>4.8600000000000003</v>
      </c>
      <c r="AN34">
        <v>4.8600000000000003</v>
      </c>
    </row>
    <row r="35" spans="1:40">
      <c r="A35" t="s">
        <v>298</v>
      </c>
      <c r="G35" t="s">
        <v>77</v>
      </c>
      <c r="H35" s="115">
        <v>124.66999999999999</v>
      </c>
      <c r="I35" s="88">
        <v>3.9</v>
      </c>
      <c r="J35" s="88">
        <v>5.1100000000000003</v>
      </c>
      <c r="K35" s="88">
        <v>41.78</v>
      </c>
      <c r="L35" s="88">
        <v>3.89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</v>
      </c>
      <c r="Y35">
        <v>94.49</v>
      </c>
      <c r="Z35">
        <v>0</v>
      </c>
      <c r="AA35">
        <v>20.5</v>
      </c>
      <c r="AB35">
        <v>0</v>
      </c>
      <c r="AC35">
        <v>0.57999999999999996</v>
      </c>
      <c r="AD35">
        <v>3.89</v>
      </c>
      <c r="AE35">
        <v>0</v>
      </c>
      <c r="AF35">
        <v>0</v>
      </c>
      <c r="AG35">
        <v>7.77</v>
      </c>
      <c r="AH35">
        <v>5.1100000000000003</v>
      </c>
      <c r="AI35">
        <v>20</v>
      </c>
      <c r="AJ35">
        <v>165</v>
      </c>
      <c r="AK35">
        <v>9.1</v>
      </c>
      <c r="AL35">
        <v>3.9</v>
      </c>
      <c r="AM35">
        <v>4.8600000000000003</v>
      </c>
      <c r="AN35">
        <v>29.15</v>
      </c>
    </row>
    <row r="36" spans="1:40">
      <c r="A36" t="s">
        <v>331</v>
      </c>
      <c r="G36" t="s">
        <v>78</v>
      </c>
      <c r="H36" s="115">
        <v>126.77</v>
      </c>
      <c r="I36" s="88">
        <v>4.8</v>
      </c>
      <c r="J36" s="88">
        <v>5.1100000000000003</v>
      </c>
      <c r="K36" s="88">
        <v>41.78</v>
      </c>
      <c r="L36" s="88">
        <v>3.89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</v>
      </c>
      <c r="Y36">
        <v>94.49</v>
      </c>
      <c r="Z36">
        <v>0</v>
      </c>
      <c r="AA36">
        <v>20.5</v>
      </c>
      <c r="AB36">
        <v>0</v>
      </c>
      <c r="AC36">
        <v>0.57999999999999996</v>
      </c>
      <c r="AD36">
        <v>3.89</v>
      </c>
      <c r="AE36">
        <v>0</v>
      </c>
      <c r="AF36">
        <v>0</v>
      </c>
      <c r="AG36">
        <v>7.77</v>
      </c>
      <c r="AH36">
        <v>5.1100000000000003</v>
      </c>
      <c r="AI36">
        <v>20</v>
      </c>
      <c r="AJ36">
        <v>165</v>
      </c>
      <c r="AK36">
        <v>11.2</v>
      </c>
      <c r="AL36">
        <v>4.8</v>
      </c>
      <c r="AM36">
        <v>4.8600000000000003</v>
      </c>
      <c r="AN36">
        <v>29.15</v>
      </c>
    </row>
    <row r="37" spans="1:40">
      <c r="A37" t="s">
        <v>332</v>
      </c>
      <c r="G37" t="s">
        <v>79</v>
      </c>
      <c r="H37" s="115">
        <v>129.57</v>
      </c>
      <c r="I37" s="88">
        <v>6</v>
      </c>
      <c r="J37" s="88">
        <v>5.1100000000000003</v>
      </c>
      <c r="K37" s="88">
        <v>46.64</v>
      </c>
      <c r="L37" s="88">
        <v>3.89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</v>
      </c>
      <c r="Y37">
        <v>94.49</v>
      </c>
      <c r="Z37">
        <v>0</v>
      </c>
      <c r="AA37">
        <v>20.5</v>
      </c>
      <c r="AB37">
        <v>0</v>
      </c>
      <c r="AC37">
        <v>0.57999999999999996</v>
      </c>
      <c r="AD37">
        <v>3.89</v>
      </c>
      <c r="AE37">
        <v>0</v>
      </c>
      <c r="AF37">
        <v>0</v>
      </c>
      <c r="AG37">
        <v>7.77</v>
      </c>
      <c r="AH37">
        <v>5.1100000000000003</v>
      </c>
      <c r="AI37">
        <v>20</v>
      </c>
      <c r="AJ37">
        <v>165</v>
      </c>
      <c r="AK37">
        <v>14</v>
      </c>
      <c r="AL37">
        <v>6</v>
      </c>
      <c r="AM37">
        <v>9.7200000000000006</v>
      </c>
      <c r="AN37">
        <v>29.15</v>
      </c>
    </row>
    <row r="38" spans="1:40">
      <c r="A38" t="s">
        <v>333</v>
      </c>
      <c r="G38" t="s">
        <v>80</v>
      </c>
      <c r="H38" s="115">
        <v>133.07</v>
      </c>
      <c r="I38" s="88">
        <v>7.5</v>
      </c>
      <c r="J38" s="88">
        <v>5.1100000000000003</v>
      </c>
      <c r="K38" s="88">
        <v>46.64</v>
      </c>
      <c r="L38" s="88">
        <v>3.89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</v>
      </c>
      <c r="Y38">
        <v>94.49</v>
      </c>
      <c r="Z38">
        <v>0</v>
      </c>
      <c r="AA38">
        <v>20.5</v>
      </c>
      <c r="AB38">
        <v>0</v>
      </c>
      <c r="AC38">
        <v>0.57999999999999996</v>
      </c>
      <c r="AD38">
        <v>3.89</v>
      </c>
      <c r="AE38">
        <v>0</v>
      </c>
      <c r="AF38">
        <v>0</v>
      </c>
      <c r="AG38">
        <v>7.77</v>
      </c>
      <c r="AH38">
        <v>5.1100000000000003</v>
      </c>
      <c r="AI38">
        <v>20</v>
      </c>
      <c r="AJ38">
        <v>165</v>
      </c>
      <c r="AK38">
        <v>17.5</v>
      </c>
      <c r="AL38">
        <v>7.5</v>
      </c>
      <c r="AM38">
        <v>9.7200000000000006</v>
      </c>
      <c r="AN38">
        <v>29.15</v>
      </c>
    </row>
    <row r="39" spans="1:40">
      <c r="A39" t="s">
        <v>334</v>
      </c>
      <c r="G39" t="s">
        <v>81</v>
      </c>
      <c r="H39" s="115">
        <v>135.16999999999999</v>
      </c>
      <c r="I39" s="88">
        <v>8.4</v>
      </c>
      <c r="J39" s="88">
        <v>5.0199999999999996</v>
      </c>
      <c r="K39" s="88">
        <v>66.069999999999993</v>
      </c>
      <c r="L39" s="88">
        <v>3.89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</v>
      </c>
      <c r="Y39">
        <v>94.49</v>
      </c>
      <c r="Z39">
        <v>0</v>
      </c>
      <c r="AA39">
        <v>20.5</v>
      </c>
      <c r="AB39">
        <v>0</v>
      </c>
      <c r="AC39">
        <v>0.57999999999999996</v>
      </c>
      <c r="AD39">
        <v>3.89</v>
      </c>
      <c r="AE39">
        <v>0</v>
      </c>
      <c r="AF39">
        <v>0</v>
      </c>
      <c r="AG39">
        <v>7.77</v>
      </c>
      <c r="AH39">
        <v>5.0199999999999996</v>
      </c>
      <c r="AI39">
        <v>20</v>
      </c>
      <c r="AJ39">
        <v>65</v>
      </c>
      <c r="AK39">
        <v>19.600000000000001</v>
      </c>
      <c r="AL39">
        <v>8.4</v>
      </c>
      <c r="AM39">
        <v>9.7200000000000006</v>
      </c>
      <c r="AN39">
        <v>48.58</v>
      </c>
    </row>
    <row r="40" spans="1:40">
      <c r="A40" t="s">
        <v>355</v>
      </c>
      <c r="G40" t="s">
        <v>82</v>
      </c>
      <c r="H40" s="115">
        <v>136.57</v>
      </c>
      <c r="I40" s="88">
        <v>9</v>
      </c>
      <c r="J40" s="88">
        <v>5.0199999999999996</v>
      </c>
      <c r="K40" s="88">
        <v>66.069999999999993</v>
      </c>
      <c r="L40" s="88">
        <v>3.89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</v>
      </c>
      <c r="Y40">
        <v>94.49</v>
      </c>
      <c r="Z40">
        <v>0</v>
      </c>
      <c r="AA40">
        <v>20.5</v>
      </c>
      <c r="AB40">
        <v>0</v>
      </c>
      <c r="AC40">
        <v>0.57999999999999996</v>
      </c>
      <c r="AD40">
        <v>3.89</v>
      </c>
      <c r="AE40">
        <v>0</v>
      </c>
      <c r="AF40">
        <v>0</v>
      </c>
      <c r="AG40">
        <v>7.77</v>
      </c>
      <c r="AH40">
        <v>5.0199999999999996</v>
      </c>
      <c r="AI40">
        <v>20</v>
      </c>
      <c r="AJ40">
        <v>65</v>
      </c>
      <c r="AK40">
        <v>21</v>
      </c>
      <c r="AL40">
        <v>9</v>
      </c>
      <c r="AM40">
        <v>9.7200000000000006</v>
      </c>
      <c r="AN40">
        <v>48.58</v>
      </c>
    </row>
    <row r="41" spans="1:40">
      <c r="A41" t="s">
        <v>356</v>
      </c>
      <c r="G41" t="s">
        <v>83</v>
      </c>
      <c r="H41" s="115">
        <v>138.66999999999999</v>
      </c>
      <c r="I41" s="88">
        <v>9.9</v>
      </c>
      <c r="J41" s="88">
        <v>5.0199999999999996</v>
      </c>
      <c r="K41" s="88">
        <v>70.92</v>
      </c>
      <c r="L41" s="88">
        <v>3.89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</v>
      </c>
      <c r="Y41">
        <v>94.49</v>
      </c>
      <c r="Z41">
        <v>0</v>
      </c>
      <c r="AA41">
        <v>20.5</v>
      </c>
      <c r="AB41">
        <v>0</v>
      </c>
      <c r="AC41">
        <v>0.57999999999999996</v>
      </c>
      <c r="AD41">
        <v>3.89</v>
      </c>
      <c r="AE41">
        <v>0</v>
      </c>
      <c r="AF41">
        <v>0</v>
      </c>
      <c r="AG41">
        <v>7.77</v>
      </c>
      <c r="AH41">
        <v>5.0199999999999996</v>
      </c>
      <c r="AI41">
        <v>20</v>
      </c>
      <c r="AJ41">
        <v>65</v>
      </c>
      <c r="AK41">
        <v>23.1</v>
      </c>
      <c r="AL41">
        <v>9.9</v>
      </c>
      <c r="AM41">
        <v>9.7200000000000006</v>
      </c>
      <c r="AN41">
        <v>53.43</v>
      </c>
    </row>
    <row r="42" spans="1:40">
      <c r="A42" t="s">
        <v>357</v>
      </c>
      <c r="G42" t="s">
        <v>84</v>
      </c>
      <c r="H42" s="115">
        <v>141.47</v>
      </c>
      <c r="I42" s="88">
        <v>11.1</v>
      </c>
      <c r="J42" s="88">
        <v>5.0199999999999996</v>
      </c>
      <c r="K42" s="88">
        <v>70.92</v>
      </c>
      <c r="L42" s="88">
        <v>3.89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</v>
      </c>
      <c r="Y42">
        <v>94.49</v>
      </c>
      <c r="Z42">
        <v>0</v>
      </c>
      <c r="AA42">
        <v>20.5</v>
      </c>
      <c r="AB42">
        <v>0</v>
      </c>
      <c r="AC42">
        <v>0.57999999999999996</v>
      </c>
      <c r="AD42">
        <v>3.89</v>
      </c>
      <c r="AE42">
        <v>0</v>
      </c>
      <c r="AF42">
        <v>0</v>
      </c>
      <c r="AG42">
        <v>7.77</v>
      </c>
      <c r="AH42">
        <v>5.0199999999999996</v>
      </c>
      <c r="AI42">
        <v>20</v>
      </c>
      <c r="AJ42">
        <v>65</v>
      </c>
      <c r="AK42">
        <v>25.9</v>
      </c>
      <c r="AL42">
        <v>11.1</v>
      </c>
      <c r="AM42">
        <v>9.7200000000000006</v>
      </c>
      <c r="AN42">
        <v>53.43</v>
      </c>
    </row>
    <row r="43" spans="1:40">
      <c r="A43" t="s">
        <v>363</v>
      </c>
      <c r="G43" t="s">
        <v>85</v>
      </c>
      <c r="H43" s="115">
        <v>142.87</v>
      </c>
      <c r="I43" s="88">
        <v>11.7</v>
      </c>
      <c r="J43" s="88">
        <v>5.0199999999999996</v>
      </c>
      <c r="K43" s="88">
        <v>70.92</v>
      </c>
      <c r="L43" s="88">
        <v>3.89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</v>
      </c>
      <c r="Y43">
        <v>94.49</v>
      </c>
      <c r="Z43">
        <v>0</v>
      </c>
      <c r="AA43">
        <v>20.5</v>
      </c>
      <c r="AB43">
        <v>0</v>
      </c>
      <c r="AC43">
        <v>0.57999999999999996</v>
      </c>
      <c r="AD43">
        <v>3.89</v>
      </c>
      <c r="AE43">
        <v>0</v>
      </c>
      <c r="AF43">
        <v>0</v>
      </c>
      <c r="AG43">
        <v>7.77</v>
      </c>
      <c r="AH43">
        <v>5.0199999999999996</v>
      </c>
      <c r="AI43">
        <v>20</v>
      </c>
      <c r="AJ43">
        <v>65</v>
      </c>
      <c r="AK43">
        <v>27.3</v>
      </c>
      <c r="AL43">
        <v>11.7</v>
      </c>
      <c r="AM43">
        <v>9.7200000000000006</v>
      </c>
      <c r="AN43">
        <v>53.43</v>
      </c>
    </row>
    <row r="44" spans="1:40">
      <c r="A44" t="s">
        <v>367</v>
      </c>
      <c r="G44" t="s">
        <v>86</v>
      </c>
      <c r="H44" s="115">
        <v>144.97</v>
      </c>
      <c r="I44" s="88">
        <v>12.6</v>
      </c>
      <c r="J44" s="88">
        <v>5.0199999999999996</v>
      </c>
      <c r="K44" s="88">
        <v>70.92</v>
      </c>
      <c r="L44" s="88">
        <v>3.89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</v>
      </c>
      <c r="Y44">
        <v>94.49</v>
      </c>
      <c r="Z44">
        <v>0</v>
      </c>
      <c r="AA44">
        <v>20.5</v>
      </c>
      <c r="AB44">
        <v>0</v>
      </c>
      <c r="AC44">
        <v>0.57999999999999996</v>
      </c>
      <c r="AD44">
        <v>3.89</v>
      </c>
      <c r="AE44">
        <v>0</v>
      </c>
      <c r="AF44">
        <v>0</v>
      </c>
      <c r="AG44">
        <v>7.77</v>
      </c>
      <c r="AH44">
        <v>5.0199999999999996</v>
      </c>
      <c r="AI44">
        <v>20</v>
      </c>
      <c r="AJ44">
        <v>65</v>
      </c>
      <c r="AK44">
        <v>29.4</v>
      </c>
      <c r="AL44">
        <v>12.6</v>
      </c>
      <c r="AM44">
        <v>9.7200000000000006</v>
      </c>
      <c r="AN44">
        <v>53.43</v>
      </c>
    </row>
    <row r="45" spans="1:40">
      <c r="A45" t="s">
        <v>390</v>
      </c>
      <c r="G45" t="s">
        <v>87</v>
      </c>
      <c r="H45" s="115">
        <v>146.37</v>
      </c>
      <c r="I45" s="88">
        <v>13.2</v>
      </c>
      <c r="J45" s="88">
        <v>5.0199999999999996</v>
      </c>
      <c r="K45" s="88">
        <v>184.58</v>
      </c>
      <c r="L45" s="88">
        <v>3.89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</v>
      </c>
      <c r="Y45">
        <v>94.49</v>
      </c>
      <c r="Z45">
        <v>0</v>
      </c>
      <c r="AA45">
        <v>20.5</v>
      </c>
      <c r="AB45">
        <v>0</v>
      </c>
      <c r="AC45">
        <v>0.57999999999999996</v>
      </c>
      <c r="AD45">
        <v>3.89</v>
      </c>
      <c r="AE45">
        <v>123.38</v>
      </c>
      <c r="AF45">
        <v>0</v>
      </c>
      <c r="AG45">
        <v>7.77</v>
      </c>
      <c r="AH45">
        <v>5.0199999999999996</v>
      </c>
      <c r="AI45">
        <v>20</v>
      </c>
      <c r="AJ45">
        <v>65</v>
      </c>
      <c r="AK45">
        <v>30.8</v>
      </c>
      <c r="AL45">
        <v>13.2</v>
      </c>
      <c r="AM45">
        <v>34</v>
      </c>
      <c r="AN45">
        <v>19.43</v>
      </c>
    </row>
    <row r="46" spans="1:40">
      <c r="A46" t="s">
        <v>391</v>
      </c>
      <c r="G46" t="s">
        <v>88</v>
      </c>
      <c r="H46" s="115">
        <v>147.76999999999998</v>
      </c>
      <c r="I46" s="88">
        <v>13.8</v>
      </c>
      <c r="J46" s="88">
        <v>5.0199999999999996</v>
      </c>
      <c r="K46" s="88">
        <v>184.58</v>
      </c>
      <c r="L46" s="88">
        <v>3.89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</v>
      </c>
      <c r="Y46">
        <v>94.49</v>
      </c>
      <c r="Z46">
        <v>0</v>
      </c>
      <c r="AA46">
        <v>20.5</v>
      </c>
      <c r="AB46">
        <v>0</v>
      </c>
      <c r="AC46">
        <v>0.57999999999999996</v>
      </c>
      <c r="AD46">
        <v>3.89</v>
      </c>
      <c r="AE46">
        <v>123.38</v>
      </c>
      <c r="AF46">
        <v>0</v>
      </c>
      <c r="AG46">
        <v>7.77</v>
      </c>
      <c r="AH46">
        <v>5.0199999999999996</v>
      </c>
      <c r="AI46">
        <v>20</v>
      </c>
      <c r="AJ46">
        <v>65</v>
      </c>
      <c r="AK46">
        <v>32.200000000000003</v>
      </c>
      <c r="AL46">
        <v>13.8</v>
      </c>
      <c r="AM46">
        <v>34</v>
      </c>
      <c r="AN46">
        <v>19.43</v>
      </c>
    </row>
    <row r="47" spans="1:40">
      <c r="A47" t="s">
        <v>395</v>
      </c>
      <c r="G47" t="s">
        <v>89</v>
      </c>
      <c r="H47" s="115">
        <v>147.76999999999998</v>
      </c>
      <c r="I47" s="88">
        <v>13.8</v>
      </c>
      <c r="J47" s="88">
        <v>4.84</v>
      </c>
      <c r="K47" s="88">
        <v>184.58</v>
      </c>
      <c r="L47" s="88">
        <v>3.89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</v>
      </c>
      <c r="Y47">
        <v>94.49</v>
      </c>
      <c r="Z47">
        <v>0</v>
      </c>
      <c r="AA47">
        <v>20.5</v>
      </c>
      <c r="AB47">
        <v>0</v>
      </c>
      <c r="AC47">
        <v>0.57999999999999996</v>
      </c>
      <c r="AD47">
        <v>3.89</v>
      </c>
      <c r="AE47">
        <v>123.38</v>
      </c>
      <c r="AF47">
        <v>0</v>
      </c>
      <c r="AG47">
        <v>7.77</v>
      </c>
      <c r="AH47">
        <v>4.84</v>
      </c>
      <c r="AI47">
        <v>20</v>
      </c>
      <c r="AJ47">
        <v>65</v>
      </c>
      <c r="AK47">
        <v>32.200000000000003</v>
      </c>
      <c r="AL47">
        <v>13.8</v>
      </c>
      <c r="AM47">
        <v>34</v>
      </c>
      <c r="AN47">
        <v>19.43</v>
      </c>
    </row>
    <row r="48" spans="1:40">
      <c r="A48" t="s">
        <v>399</v>
      </c>
      <c r="G48" t="s">
        <v>90</v>
      </c>
      <c r="H48" s="115">
        <v>147.76999999999998</v>
      </c>
      <c r="I48" s="88">
        <v>13.8</v>
      </c>
      <c r="J48" s="88">
        <v>4.84</v>
      </c>
      <c r="K48" s="88">
        <v>184.58</v>
      </c>
      <c r="L48" s="88">
        <v>3.89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</v>
      </c>
      <c r="Y48">
        <v>94.49</v>
      </c>
      <c r="Z48">
        <v>0</v>
      </c>
      <c r="AA48">
        <v>20.5</v>
      </c>
      <c r="AB48">
        <v>0</v>
      </c>
      <c r="AC48">
        <v>0.57999999999999996</v>
      </c>
      <c r="AD48">
        <v>3.89</v>
      </c>
      <c r="AE48">
        <v>123.38</v>
      </c>
      <c r="AF48">
        <v>0</v>
      </c>
      <c r="AG48">
        <v>7.77</v>
      </c>
      <c r="AH48">
        <v>4.84</v>
      </c>
      <c r="AI48">
        <v>20</v>
      </c>
      <c r="AJ48">
        <v>65</v>
      </c>
      <c r="AK48">
        <v>32.200000000000003</v>
      </c>
      <c r="AL48">
        <v>13.8</v>
      </c>
      <c r="AM48">
        <v>34</v>
      </c>
      <c r="AN48">
        <v>19.43</v>
      </c>
    </row>
    <row r="49" spans="1:40">
      <c r="A49" t="s">
        <v>400</v>
      </c>
      <c r="G49" t="s">
        <v>91</v>
      </c>
      <c r="H49" s="115">
        <v>147.76999999999998</v>
      </c>
      <c r="I49" s="88">
        <v>13.8</v>
      </c>
      <c r="J49" s="88">
        <v>4.84</v>
      </c>
      <c r="K49" s="88">
        <v>184.58</v>
      </c>
      <c r="L49" s="88">
        <v>3.89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</v>
      </c>
      <c r="Y49">
        <v>94.49</v>
      </c>
      <c r="Z49">
        <v>0</v>
      </c>
      <c r="AA49">
        <v>20.5</v>
      </c>
      <c r="AB49">
        <v>0</v>
      </c>
      <c r="AC49">
        <v>0.57999999999999996</v>
      </c>
      <c r="AD49">
        <v>3.89</v>
      </c>
      <c r="AE49">
        <v>123.38</v>
      </c>
      <c r="AF49">
        <v>0</v>
      </c>
      <c r="AG49">
        <v>7.77</v>
      </c>
      <c r="AH49">
        <v>4.84</v>
      </c>
      <c r="AI49">
        <v>20</v>
      </c>
      <c r="AJ49">
        <v>65</v>
      </c>
      <c r="AK49">
        <v>32.200000000000003</v>
      </c>
      <c r="AL49">
        <v>13.8</v>
      </c>
      <c r="AM49">
        <v>34</v>
      </c>
      <c r="AN49">
        <v>19.43</v>
      </c>
    </row>
    <row r="50" spans="1:40">
      <c r="A50" t="s">
        <v>401</v>
      </c>
      <c r="G50" t="s">
        <v>92</v>
      </c>
      <c r="H50" s="115">
        <v>148.47</v>
      </c>
      <c r="I50" s="88">
        <v>14.1</v>
      </c>
      <c r="J50" s="88">
        <v>4.84</v>
      </c>
      <c r="K50" s="88">
        <v>184.58</v>
      </c>
      <c r="L50" s="88">
        <v>3.89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</v>
      </c>
      <c r="Y50">
        <v>94.49</v>
      </c>
      <c r="Z50">
        <v>0</v>
      </c>
      <c r="AA50">
        <v>20.5</v>
      </c>
      <c r="AB50">
        <v>0</v>
      </c>
      <c r="AC50">
        <v>0.57999999999999996</v>
      </c>
      <c r="AD50">
        <v>3.89</v>
      </c>
      <c r="AE50">
        <v>123.38</v>
      </c>
      <c r="AF50">
        <v>0</v>
      </c>
      <c r="AG50">
        <v>7.77</v>
      </c>
      <c r="AH50">
        <v>4.84</v>
      </c>
      <c r="AI50">
        <v>20</v>
      </c>
      <c r="AJ50">
        <v>65</v>
      </c>
      <c r="AK50">
        <v>32.9</v>
      </c>
      <c r="AL50">
        <v>14.1</v>
      </c>
      <c r="AM50">
        <v>34</v>
      </c>
      <c r="AN50">
        <v>19.43</v>
      </c>
    </row>
    <row r="51" spans="1:40">
      <c r="A51" t="s">
        <v>403</v>
      </c>
      <c r="G51" t="s">
        <v>93</v>
      </c>
      <c r="H51" s="115">
        <v>149.16999999999999</v>
      </c>
      <c r="I51" s="88">
        <v>14.4</v>
      </c>
      <c r="J51" s="88">
        <v>4.74</v>
      </c>
      <c r="K51" s="88">
        <v>184.58</v>
      </c>
      <c r="L51" s="88">
        <v>3.89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</v>
      </c>
      <c r="Y51">
        <v>94.49</v>
      </c>
      <c r="Z51">
        <v>0</v>
      </c>
      <c r="AA51">
        <v>20.5</v>
      </c>
      <c r="AB51">
        <v>0</v>
      </c>
      <c r="AC51">
        <v>0.57999999999999996</v>
      </c>
      <c r="AD51">
        <v>3.89</v>
      </c>
      <c r="AE51">
        <v>123.38</v>
      </c>
      <c r="AF51">
        <v>0</v>
      </c>
      <c r="AG51">
        <v>7.77</v>
      </c>
      <c r="AH51">
        <v>4.74</v>
      </c>
      <c r="AI51">
        <v>20</v>
      </c>
      <c r="AJ51">
        <v>65</v>
      </c>
      <c r="AK51">
        <v>33.6</v>
      </c>
      <c r="AL51">
        <v>14.4</v>
      </c>
      <c r="AM51">
        <v>34</v>
      </c>
      <c r="AN51">
        <v>19.43</v>
      </c>
    </row>
    <row r="52" spans="1:40">
      <c r="A52" t="s">
        <v>404</v>
      </c>
      <c r="G52" t="s">
        <v>94</v>
      </c>
      <c r="H52" s="115">
        <v>151.26999999999998</v>
      </c>
      <c r="I52" s="88">
        <v>15.3</v>
      </c>
      <c r="J52" s="88">
        <v>4.74</v>
      </c>
      <c r="K52" s="88">
        <v>184.58</v>
      </c>
      <c r="L52" s="88">
        <v>3.89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</v>
      </c>
      <c r="Y52">
        <v>94.49</v>
      </c>
      <c r="Z52">
        <v>0</v>
      </c>
      <c r="AA52">
        <v>20.5</v>
      </c>
      <c r="AB52">
        <v>0</v>
      </c>
      <c r="AC52">
        <v>0.57999999999999996</v>
      </c>
      <c r="AD52">
        <v>3.89</v>
      </c>
      <c r="AE52">
        <v>123.38</v>
      </c>
      <c r="AF52">
        <v>0</v>
      </c>
      <c r="AG52">
        <v>7.77</v>
      </c>
      <c r="AH52">
        <v>4.74</v>
      </c>
      <c r="AI52">
        <v>20</v>
      </c>
      <c r="AJ52">
        <v>65</v>
      </c>
      <c r="AK52">
        <v>35.700000000000003</v>
      </c>
      <c r="AL52">
        <v>15.3</v>
      </c>
      <c r="AM52">
        <v>34</v>
      </c>
      <c r="AN52">
        <v>19.43</v>
      </c>
    </row>
    <row r="53" spans="1:40">
      <c r="G53" t="s">
        <v>95</v>
      </c>
      <c r="H53" s="115">
        <v>152.66999999999999</v>
      </c>
      <c r="I53" s="88">
        <v>15.9</v>
      </c>
      <c r="J53" s="88">
        <v>4.74</v>
      </c>
      <c r="K53" s="88">
        <v>184.58</v>
      </c>
      <c r="L53" s="88">
        <v>3.89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</v>
      </c>
      <c r="Y53">
        <v>94.49</v>
      </c>
      <c r="Z53">
        <v>0</v>
      </c>
      <c r="AA53">
        <v>20.5</v>
      </c>
      <c r="AB53">
        <v>0</v>
      </c>
      <c r="AC53">
        <v>0.57999999999999996</v>
      </c>
      <c r="AD53">
        <v>3.89</v>
      </c>
      <c r="AE53">
        <v>123.38</v>
      </c>
      <c r="AF53">
        <v>0</v>
      </c>
      <c r="AG53">
        <v>7.77</v>
      </c>
      <c r="AH53">
        <v>4.74</v>
      </c>
      <c r="AI53">
        <v>20</v>
      </c>
      <c r="AJ53">
        <v>65</v>
      </c>
      <c r="AK53">
        <v>37.1</v>
      </c>
      <c r="AL53">
        <v>15.9</v>
      </c>
      <c r="AM53">
        <v>34</v>
      </c>
      <c r="AN53">
        <v>19.43</v>
      </c>
    </row>
    <row r="54" spans="1:40">
      <c r="G54" t="s">
        <v>96</v>
      </c>
      <c r="H54" s="115">
        <v>152.66999999999999</v>
      </c>
      <c r="I54" s="88">
        <v>15.9</v>
      </c>
      <c r="J54" s="88">
        <v>4.74</v>
      </c>
      <c r="K54" s="88">
        <v>184.58</v>
      </c>
      <c r="L54" s="88">
        <v>3.89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</v>
      </c>
      <c r="Y54">
        <v>94.49</v>
      </c>
      <c r="Z54">
        <v>0</v>
      </c>
      <c r="AA54">
        <v>20.5</v>
      </c>
      <c r="AB54">
        <v>0</v>
      </c>
      <c r="AC54">
        <v>0.57999999999999996</v>
      </c>
      <c r="AD54">
        <v>3.89</v>
      </c>
      <c r="AE54">
        <v>123.38</v>
      </c>
      <c r="AF54">
        <v>0</v>
      </c>
      <c r="AG54">
        <v>7.77</v>
      </c>
      <c r="AH54">
        <v>4.74</v>
      </c>
      <c r="AI54">
        <v>20</v>
      </c>
      <c r="AJ54">
        <v>65</v>
      </c>
      <c r="AK54">
        <v>37.1</v>
      </c>
      <c r="AL54">
        <v>15.9</v>
      </c>
      <c r="AM54">
        <v>34</v>
      </c>
      <c r="AN54">
        <v>19.43</v>
      </c>
    </row>
    <row r="55" spans="1:40">
      <c r="G55" t="s">
        <v>97</v>
      </c>
      <c r="H55" s="115">
        <v>152.66999999999999</v>
      </c>
      <c r="I55" s="88">
        <v>15.9</v>
      </c>
      <c r="J55" s="88">
        <v>4.6399999999999997</v>
      </c>
      <c r="K55" s="88">
        <v>184.58</v>
      </c>
      <c r="L55" s="88">
        <v>3.89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</v>
      </c>
      <c r="Y55">
        <v>94.49</v>
      </c>
      <c r="Z55">
        <v>0</v>
      </c>
      <c r="AA55">
        <v>20.5</v>
      </c>
      <c r="AB55">
        <v>0</v>
      </c>
      <c r="AC55">
        <v>0.57999999999999996</v>
      </c>
      <c r="AD55">
        <v>3.89</v>
      </c>
      <c r="AE55">
        <v>123.38</v>
      </c>
      <c r="AF55">
        <v>0</v>
      </c>
      <c r="AG55">
        <v>7.77</v>
      </c>
      <c r="AH55">
        <v>4.6399999999999997</v>
      </c>
      <c r="AI55">
        <v>20</v>
      </c>
      <c r="AJ55">
        <v>65</v>
      </c>
      <c r="AK55">
        <v>37.1</v>
      </c>
      <c r="AL55">
        <v>15.9</v>
      </c>
      <c r="AM55">
        <v>34</v>
      </c>
      <c r="AN55">
        <v>19.43</v>
      </c>
    </row>
    <row r="56" spans="1:40">
      <c r="G56" t="s">
        <v>98</v>
      </c>
      <c r="H56" s="115">
        <v>152.66999999999999</v>
      </c>
      <c r="I56" s="88">
        <v>15.9</v>
      </c>
      <c r="J56" s="88">
        <v>4.6399999999999997</v>
      </c>
      <c r="K56" s="88">
        <v>184.58</v>
      </c>
      <c r="L56" s="88">
        <v>3.89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</v>
      </c>
      <c r="Y56">
        <v>94.49</v>
      </c>
      <c r="Z56">
        <v>0</v>
      </c>
      <c r="AA56">
        <v>20.5</v>
      </c>
      <c r="AB56">
        <v>0</v>
      </c>
      <c r="AC56">
        <v>0.57999999999999996</v>
      </c>
      <c r="AD56">
        <v>3.89</v>
      </c>
      <c r="AE56">
        <v>123.38</v>
      </c>
      <c r="AF56">
        <v>0</v>
      </c>
      <c r="AG56">
        <v>7.77</v>
      </c>
      <c r="AH56">
        <v>4.6399999999999997</v>
      </c>
      <c r="AI56">
        <v>20</v>
      </c>
      <c r="AJ56">
        <v>65</v>
      </c>
      <c r="AK56">
        <v>37.1</v>
      </c>
      <c r="AL56">
        <v>15.9</v>
      </c>
      <c r="AM56">
        <v>34</v>
      </c>
      <c r="AN56">
        <v>19.43</v>
      </c>
    </row>
    <row r="57" spans="1:40">
      <c r="G57" t="s">
        <v>99</v>
      </c>
      <c r="H57" s="115">
        <v>152.66999999999999</v>
      </c>
      <c r="I57" s="88">
        <v>15.9</v>
      </c>
      <c r="J57" s="88">
        <v>4.6399999999999997</v>
      </c>
      <c r="K57" s="88">
        <v>184.58</v>
      </c>
      <c r="L57" s="88">
        <v>3.89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</v>
      </c>
      <c r="Y57">
        <v>94.49</v>
      </c>
      <c r="Z57">
        <v>0</v>
      </c>
      <c r="AA57">
        <v>20.5</v>
      </c>
      <c r="AB57">
        <v>0</v>
      </c>
      <c r="AC57">
        <v>0.57999999999999996</v>
      </c>
      <c r="AD57">
        <v>3.89</v>
      </c>
      <c r="AE57">
        <v>123.38</v>
      </c>
      <c r="AF57">
        <v>0</v>
      </c>
      <c r="AG57">
        <v>7.77</v>
      </c>
      <c r="AH57">
        <v>4.6399999999999997</v>
      </c>
      <c r="AI57">
        <v>20</v>
      </c>
      <c r="AJ57">
        <v>65</v>
      </c>
      <c r="AK57">
        <v>37.1</v>
      </c>
      <c r="AL57">
        <v>15.9</v>
      </c>
      <c r="AM57">
        <v>34</v>
      </c>
      <c r="AN57">
        <v>19.43</v>
      </c>
    </row>
    <row r="58" spans="1:40">
      <c r="G58" t="s">
        <v>100</v>
      </c>
      <c r="H58" s="115">
        <v>152.66999999999999</v>
      </c>
      <c r="I58" s="88">
        <v>15.9</v>
      </c>
      <c r="J58" s="88">
        <v>4.6399999999999997</v>
      </c>
      <c r="K58" s="88">
        <v>184.58</v>
      </c>
      <c r="L58" s="88">
        <v>3.89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</v>
      </c>
      <c r="Y58">
        <v>94.49</v>
      </c>
      <c r="Z58">
        <v>0</v>
      </c>
      <c r="AA58">
        <v>20.5</v>
      </c>
      <c r="AB58">
        <v>0</v>
      </c>
      <c r="AC58">
        <v>0.57999999999999996</v>
      </c>
      <c r="AD58">
        <v>3.89</v>
      </c>
      <c r="AE58">
        <v>123.38</v>
      </c>
      <c r="AF58">
        <v>0</v>
      </c>
      <c r="AG58">
        <v>7.77</v>
      </c>
      <c r="AH58">
        <v>4.6399999999999997</v>
      </c>
      <c r="AI58">
        <v>20</v>
      </c>
      <c r="AJ58">
        <v>65</v>
      </c>
      <c r="AK58">
        <v>37.1</v>
      </c>
      <c r="AL58">
        <v>15.9</v>
      </c>
      <c r="AM58">
        <v>34</v>
      </c>
      <c r="AN58">
        <v>19.43</v>
      </c>
    </row>
    <row r="59" spans="1:40">
      <c r="G59" t="s">
        <v>101</v>
      </c>
      <c r="H59" s="115">
        <v>152.66999999999999</v>
      </c>
      <c r="I59" s="88">
        <v>15.9</v>
      </c>
      <c r="J59" s="88">
        <v>4.5599999999999996</v>
      </c>
      <c r="K59" s="88">
        <v>184.58</v>
      </c>
      <c r="L59" s="88">
        <v>3.89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</v>
      </c>
      <c r="Y59">
        <v>94.49</v>
      </c>
      <c r="Z59">
        <v>0</v>
      </c>
      <c r="AA59">
        <v>20.5</v>
      </c>
      <c r="AB59">
        <v>0</v>
      </c>
      <c r="AC59">
        <v>0.57999999999999996</v>
      </c>
      <c r="AD59">
        <v>3.89</v>
      </c>
      <c r="AE59">
        <v>123.38</v>
      </c>
      <c r="AF59">
        <v>0</v>
      </c>
      <c r="AG59">
        <v>7.77</v>
      </c>
      <c r="AH59">
        <v>4.5599999999999996</v>
      </c>
      <c r="AI59">
        <v>20</v>
      </c>
      <c r="AJ59">
        <v>65</v>
      </c>
      <c r="AK59">
        <v>37.1</v>
      </c>
      <c r="AL59">
        <v>15.9</v>
      </c>
      <c r="AM59">
        <v>34</v>
      </c>
      <c r="AN59">
        <v>19.43</v>
      </c>
    </row>
    <row r="60" spans="1:40">
      <c r="G60" t="s">
        <v>102</v>
      </c>
      <c r="H60" s="115">
        <v>152.66999999999999</v>
      </c>
      <c r="I60" s="88">
        <v>15.9</v>
      </c>
      <c r="J60" s="88">
        <v>4.5599999999999996</v>
      </c>
      <c r="K60" s="88">
        <v>184.58</v>
      </c>
      <c r="L60" s="88">
        <v>3.89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</v>
      </c>
      <c r="Y60">
        <v>94.49</v>
      </c>
      <c r="Z60">
        <v>0</v>
      </c>
      <c r="AA60">
        <v>20.5</v>
      </c>
      <c r="AB60">
        <v>0</v>
      </c>
      <c r="AC60">
        <v>0.57999999999999996</v>
      </c>
      <c r="AD60">
        <v>3.89</v>
      </c>
      <c r="AE60">
        <v>123.38</v>
      </c>
      <c r="AF60">
        <v>0</v>
      </c>
      <c r="AG60">
        <v>7.77</v>
      </c>
      <c r="AH60">
        <v>4.5599999999999996</v>
      </c>
      <c r="AI60">
        <v>20</v>
      </c>
      <c r="AJ60">
        <v>65</v>
      </c>
      <c r="AK60">
        <v>37.1</v>
      </c>
      <c r="AL60">
        <v>15.9</v>
      </c>
      <c r="AM60">
        <v>34</v>
      </c>
      <c r="AN60">
        <v>19.43</v>
      </c>
    </row>
    <row r="61" spans="1:40">
      <c r="G61" t="s">
        <v>103</v>
      </c>
      <c r="H61" s="115">
        <v>149.87</v>
      </c>
      <c r="I61" s="88">
        <v>14.7</v>
      </c>
      <c r="J61" s="88">
        <v>4.5599999999999996</v>
      </c>
      <c r="K61" s="88">
        <v>184.58</v>
      </c>
      <c r="L61" s="88">
        <v>3.89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</v>
      </c>
      <c r="Y61">
        <v>94.49</v>
      </c>
      <c r="Z61">
        <v>0</v>
      </c>
      <c r="AA61">
        <v>20.5</v>
      </c>
      <c r="AB61">
        <v>0</v>
      </c>
      <c r="AC61">
        <v>0.57999999999999996</v>
      </c>
      <c r="AD61">
        <v>3.89</v>
      </c>
      <c r="AE61">
        <v>123.38</v>
      </c>
      <c r="AF61">
        <v>0</v>
      </c>
      <c r="AG61">
        <v>7.77</v>
      </c>
      <c r="AH61">
        <v>4.5599999999999996</v>
      </c>
      <c r="AI61">
        <v>20</v>
      </c>
      <c r="AJ61">
        <v>65</v>
      </c>
      <c r="AK61">
        <v>34.299999999999997</v>
      </c>
      <c r="AL61">
        <v>14.7</v>
      </c>
      <c r="AM61">
        <v>34</v>
      </c>
      <c r="AN61">
        <v>19.43</v>
      </c>
    </row>
    <row r="62" spans="1:40">
      <c r="G62" t="s">
        <v>104</v>
      </c>
      <c r="H62" s="115">
        <v>147.76999999999998</v>
      </c>
      <c r="I62" s="88">
        <v>13.8</v>
      </c>
      <c r="J62" s="88">
        <v>4.5599999999999996</v>
      </c>
      <c r="K62" s="88">
        <v>184.58</v>
      </c>
      <c r="L62" s="88">
        <v>3.89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</v>
      </c>
      <c r="Y62">
        <v>94.49</v>
      </c>
      <c r="Z62">
        <v>0</v>
      </c>
      <c r="AA62">
        <v>20.5</v>
      </c>
      <c r="AB62">
        <v>0</v>
      </c>
      <c r="AC62">
        <v>0.57999999999999996</v>
      </c>
      <c r="AD62">
        <v>3.89</v>
      </c>
      <c r="AE62">
        <v>123.38</v>
      </c>
      <c r="AF62">
        <v>0</v>
      </c>
      <c r="AG62">
        <v>7.77</v>
      </c>
      <c r="AH62">
        <v>4.5599999999999996</v>
      </c>
      <c r="AI62">
        <v>20</v>
      </c>
      <c r="AJ62">
        <v>65</v>
      </c>
      <c r="AK62">
        <v>32.200000000000003</v>
      </c>
      <c r="AL62">
        <v>13.8</v>
      </c>
      <c r="AM62">
        <v>34</v>
      </c>
      <c r="AN62">
        <v>19.43</v>
      </c>
    </row>
    <row r="63" spans="1:40">
      <c r="G63" t="s">
        <v>105</v>
      </c>
      <c r="H63" s="115">
        <v>144.97</v>
      </c>
      <c r="I63" s="88">
        <v>12.6</v>
      </c>
      <c r="J63" s="88">
        <v>4.5599999999999996</v>
      </c>
      <c r="K63" s="88">
        <v>184.58</v>
      </c>
      <c r="L63" s="88">
        <v>3.89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</v>
      </c>
      <c r="Y63">
        <v>94.49</v>
      </c>
      <c r="Z63">
        <v>0</v>
      </c>
      <c r="AA63">
        <v>20.5</v>
      </c>
      <c r="AB63">
        <v>0</v>
      </c>
      <c r="AC63">
        <v>0.57999999999999996</v>
      </c>
      <c r="AD63">
        <v>3.89</v>
      </c>
      <c r="AE63">
        <v>123.38</v>
      </c>
      <c r="AF63">
        <v>0</v>
      </c>
      <c r="AG63">
        <v>7.77</v>
      </c>
      <c r="AH63">
        <v>4.5599999999999996</v>
      </c>
      <c r="AI63">
        <v>20</v>
      </c>
      <c r="AJ63">
        <v>65</v>
      </c>
      <c r="AK63">
        <v>29.4</v>
      </c>
      <c r="AL63">
        <v>12.6</v>
      </c>
      <c r="AM63">
        <v>34</v>
      </c>
      <c r="AN63">
        <v>19.43</v>
      </c>
    </row>
    <row r="64" spans="1:40">
      <c r="G64" t="s">
        <v>106</v>
      </c>
      <c r="H64" s="115">
        <v>142.87</v>
      </c>
      <c r="I64" s="88">
        <v>11.7</v>
      </c>
      <c r="J64" s="88">
        <v>4.5599999999999996</v>
      </c>
      <c r="K64" s="88">
        <v>184.58</v>
      </c>
      <c r="L64" s="88">
        <v>3.89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</v>
      </c>
      <c r="Y64">
        <v>94.49</v>
      </c>
      <c r="Z64">
        <v>0</v>
      </c>
      <c r="AA64">
        <v>20.5</v>
      </c>
      <c r="AB64">
        <v>0</v>
      </c>
      <c r="AC64">
        <v>0.57999999999999996</v>
      </c>
      <c r="AD64">
        <v>3.89</v>
      </c>
      <c r="AE64">
        <v>123.38</v>
      </c>
      <c r="AF64">
        <v>0</v>
      </c>
      <c r="AG64">
        <v>7.77</v>
      </c>
      <c r="AH64">
        <v>4.5599999999999996</v>
      </c>
      <c r="AI64">
        <v>20</v>
      </c>
      <c r="AJ64">
        <v>65</v>
      </c>
      <c r="AK64">
        <v>27.3</v>
      </c>
      <c r="AL64">
        <v>11.7</v>
      </c>
      <c r="AM64">
        <v>34</v>
      </c>
      <c r="AN64">
        <v>19.43</v>
      </c>
    </row>
    <row r="65" spans="7:40">
      <c r="G65" t="s">
        <v>107</v>
      </c>
      <c r="H65" s="115">
        <v>165.76000000000002</v>
      </c>
      <c r="I65" s="88">
        <v>11.1</v>
      </c>
      <c r="J65" s="88">
        <v>4.5599999999999996</v>
      </c>
      <c r="K65" s="88">
        <v>184.58</v>
      </c>
      <c r="L65" s="88">
        <v>3.89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24.29</v>
      </c>
      <c r="X65">
        <v>0</v>
      </c>
      <c r="Y65">
        <v>94.49</v>
      </c>
      <c r="Z65">
        <v>0</v>
      </c>
      <c r="AA65">
        <v>20.5</v>
      </c>
      <c r="AB65">
        <v>0</v>
      </c>
      <c r="AC65">
        <v>0.57999999999999996</v>
      </c>
      <c r="AD65">
        <v>3.89</v>
      </c>
      <c r="AE65">
        <v>123.38</v>
      </c>
      <c r="AF65">
        <v>0</v>
      </c>
      <c r="AG65">
        <v>7.77</v>
      </c>
      <c r="AH65">
        <v>4.5599999999999996</v>
      </c>
      <c r="AI65">
        <v>20</v>
      </c>
      <c r="AJ65">
        <v>65</v>
      </c>
      <c r="AK65">
        <v>25.9</v>
      </c>
      <c r="AL65">
        <v>11.1</v>
      </c>
      <c r="AM65">
        <v>34</v>
      </c>
      <c r="AN65">
        <v>19.43</v>
      </c>
    </row>
    <row r="66" spans="7:40">
      <c r="G66" t="s">
        <v>108</v>
      </c>
      <c r="H66" s="115">
        <v>170.19000000000003</v>
      </c>
      <c r="I66" s="88">
        <v>10.5</v>
      </c>
      <c r="J66" s="88">
        <v>4.5599999999999996</v>
      </c>
      <c r="K66" s="88">
        <v>184.58</v>
      </c>
      <c r="L66" s="88">
        <v>3.89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30.12</v>
      </c>
      <c r="X66">
        <v>0</v>
      </c>
      <c r="Y66">
        <v>94.49</v>
      </c>
      <c r="Z66">
        <v>0</v>
      </c>
      <c r="AA66">
        <v>20.5</v>
      </c>
      <c r="AB66">
        <v>0</v>
      </c>
      <c r="AC66">
        <v>0.57999999999999996</v>
      </c>
      <c r="AD66">
        <v>3.89</v>
      </c>
      <c r="AE66">
        <v>123.38</v>
      </c>
      <c r="AF66">
        <v>0</v>
      </c>
      <c r="AG66">
        <v>7.77</v>
      </c>
      <c r="AH66">
        <v>4.5599999999999996</v>
      </c>
      <c r="AI66">
        <v>20</v>
      </c>
      <c r="AJ66">
        <v>65</v>
      </c>
      <c r="AK66">
        <v>24.5</v>
      </c>
      <c r="AL66">
        <v>10.5</v>
      </c>
      <c r="AM66">
        <v>34</v>
      </c>
      <c r="AN66">
        <v>19.43</v>
      </c>
    </row>
    <row r="67" spans="7:40">
      <c r="G67" t="s">
        <v>109</v>
      </c>
      <c r="H67" s="115">
        <v>172.17000000000002</v>
      </c>
      <c r="I67" s="88">
        <v>9.6</v>
      </c>
      <c r="J67" s="88">
        <v>4.6399999999999997</v>
      </c>
      <c r="K67" s="88">
        <v>184.58</v>
      </c>
      <c r="L67" s="88">
        <v>3.89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30.12</v>
      </c>
      <c r="X67">
        <v>0</v>
      </c>
      <c r="Y67">
        <v>94.49</v>
      </c>
      <c r="Z67">
        <v>0</v>
      </c>
      <c r="AA67">
        <v>24.58</v>
      </c>
      <c r="AB67">
        <v>0</v>
      </c>
      <c r="AC67">
        <v>0.57999999999999996</v>
      </c>
      <c r="AD67">
        <v>3.89</v>
      </c>
      <c r="AE67">
        <v>123.38</v>
      </c>
      <c r="AF67">
        <v>0</v>
      </c>
      <c r="AG67">
        <v>7.77</v>
      </c>
      <c r="AH67">
        <v>4.6399999999999997</v>
      </c>
      <c r="AI67">
        <v>20</v>
      </c>
      <c r="AJ67">
        <v>65</v>
      </c>
      <c r="AK67">
        <v>22.4</v>
      </c>
      <c r="AL67">
        <v>9.6</v>
      </c>
      <c r="AM67">
        <v>34</v>
      </c>
      <c r="AN67">
        <v>19.43</v>
      </c>
    </row>
    <row r="68" spans="7:40">
      <c r="G68" t="s">
        <v>110</v>
      </c>
      <c r="H68" s="115">
        <v>181.45000000000002</v>
      </c>
      <c r="I68" s="88">
        <v>9</v>
      </c>
      <c r="J68" s="88">
        <v>4.6399999999999997</v>
      </c>
      <c r="K68" s="88">
        <v>184.58</v>
      </c>
      <c r="L68" s="88">
        <v>3.89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40.799999999999997</v>
      </c>
      <c r="X68">
        <v>0</v>
      </c>
      <c r="Y68">
        <v>94.49</v>
      </c>
      <c r="Z68">
        <v>0</v>
      </c>
      <c r="AA68">
        <v>24.58</v>
      </c>
      <c r="AB68">
        <v>0</v>
      </c>
      <c r="AC68">
        <v>0.57999999999999996</v>
      </c>
      <c r="AD68">
        <v>3.89</v>
      </c>
      <c r="AE68">
        <v>123.38</v>
      </c>
      <c r="AF68">
        <v>0</v>
      </c>
      <c r="AG68">
        <v>7.77</v>
      </c>
      <c r="AH68">
        <v>4.6399999999999997</v>
      </c>
      <c r="AI68">
        <v>20</v>
      </c>
      <c r="AJ68">
        <v>65</v>
      </c>
      <c r="AK68">
        <v>21</v>
      </c>
      <c r="AL68">
        <v>9</v>
      </c>
      <c r="AM68">
        <v>34</v>
      </c>
      <c r="AN68">
        <v>19.43</v>
      </c>
    </row>
    <row r="69" spans="7:40">
      <c r="G69" t="s">
        <v>111</v>
      </c>
      <c r="H69" s="115">
        <v>180.05</v>
      </c>
      <c r="I69" s="88">
        <v>8.4</v>
      </c>
      <c r="J69" s="88">
        <v>4.6399999999999997</v>
      </c>
      <c r="K69" s="88">
        <v>184.58</v>
      </c>
      <c r="L69" s="88">
        <v>3.89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40.799999999999997</v>
      </c>
      <c r="X69">
        <v>0</v>
      </c>
      <c r="Y69">
        <v>94.49</v>
      </c>
      <c r="Z69">
        <v>0</v>
      </c>
      <c r="AA69">
        <v>24.58</v>
      </c>
      <c r="AB69">
        <v>0</v>
      </c>
      <c r="AC69">
        <v>0.57999999999999996</v>
      </c>
      <c r="AD69">
        <v>3.89</v>
      </c>
      <c r="AE69">
        <v>123.38</v>
      </c>
      <c r="AF69">
        <v>0</v>
      </c>
      <c r="AG69">
        <v>7.77</v>
      </c>
      <c r="AH69">
        <v>4.6399999999999997</v>
      </c>
      <c r="AI69">
        <v>20</v>
      </c>
      <c r="AJ69">
        <v>65</v>
      </c>
      <c r="AK69">
        <v>19.600000000000001</v>
      </c>
      <c r="AL69">
        <v>8.4</v>
      </c>
      <c r="AM69">
        <v>34</v>
      </c>
      <c r="AN69">
        <v>19.43</v>
      </c>
    </row>
    <row r="70" spans="7:40">
      <c r="G70" t="s">
        <v>112</v>
      </c>
      <c r="H70" s="115">
        <v>185.45000000000002</v>
      </c>
      <c r="I70" s="88">
        <v>7.8</v>
      </c>
      <c r="J70" s="88">
        <v>4.6399999999999997</v>
      </c>
      <c r="K70" s="88">
        <v>184.58</v>
      </c>
      <c r="L70" s="88">
        <v>3.89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47.6</v>
      </c>
      <c r="X70">
        <v>0</v>
      </c>
      <c r="Y70">
        <v>94.49</v>
      </c>
      <c r="Z70">
        <v>0</v>
      </c>
      <c r="AA70">
        <v>24.58</v>
      </c>
      <c r="AB70">
        <v>0</v>
      </c>
      <c r="AC70">
        <v>0.57999999999999996</v>
      </c>
      <c r="AD70">
        <v>3.89</v>
      </c>
      <c r="AE70">
        <v>123.38</v>
      </c>
      <c r="AF70">
        <v>0</v>
      </c>
      <c r="AG70">
        <v>7.77</v>
      </c>
      <c r="AH70">
        <v>4.6399999999999997</v>
      </c>
      <c r="AI70">
        <v>20</v>
      </c>
      <c r="AJ70">
        <v>65</v>
      </c>
      <c r="AK70">
        <v>18.2</v>
      </c>
      <c r="AL70">
        <v>7.8</v>
      </c>
      <c r="AM70">
        <v>34</v>
      </c>
      <c r="AN70">
        <v>19.43</v>
      </c>
    </row>
    <row r="71" spans="7:40">
      <c r="G71" t="s">
        <v>113</v>
      </c>
      <c r="H71" s="115">
        <v>179.85000000000002</v>
      </c>
      <c r="I71" s="88">
        <v>5.4</v>
      </c>
      <c r="J71" s="88">
        <v>4.84</v>
      </c>
      <c r="K71" s="88">
        <v>184.58</v>
      </c>
      <c r="L71" s="88">
        <v>3.89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47.6</v>
      </c>
      <c r="X71">
        <v>0</v>
      </c>
      <c r="Y71">
        <v>94.49</v>
      </c>
      <c r="Z71">
        <v>0</v>
      </c>
      <c r="AA71">
        <v>24.58</v>
      </c>
      <c r="AB71">
        <v>0</v>
      </c>
      <c r="AC71">
        <v>0.57999999999999996</v>
      </c>
      <c r="AD71">
        <v>3.89</v>
      </c>
      <c r="AE71">
        <v>123.38</v>
      </c>
      <c r="AF71">
        <v>0</v>
      </c>
      <c r="AG71">
        <v>7.77</v>
      </c>
      <c r="AH71">
        <v>4.84</v>
      </c>
      <c r="AI71">
        <v>20</v>
      </c>
      <c r="AJ71">
        <v>65</v>
      </c>
      <c r="AK71">
        <v>12.6</v>
      </c>
      <c r="AL71">
        <v>5.4</v>
      </c>
      <c r="AM71">
        <v>34</v>
      </c>
      <c r="AN71">
        <v>19.43</v>
      </c>
    </row>
    <row r="72" spans="7:40">
      <c r="G72" t="s">
        <v>114</v>
      </c>
      <c r="H72" s="115">
        <v>177.05000000000004</v>
      </c>
      <c r="I72" s="88">
        <v>4.2</v>
      </c>
      <c r="J72" s="88">
        <v>4.84</v>
      </c>
      <c r="K72" s="88">
        <v>160.30000000000001</v>
      </c>
      <c r="L72" s="88">
        <v>3.89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47.6</v>
      </c>
      <c r="X72">
        <v>0</v>
      </c>
      <c r="Y72">
        <v>94.49</v>
      </c>
      <c r="Z72">
        <v>0</v>
      </c>
      <c r="AA72">
        <v>24.58</v>
      </c>
      <c r="AB72">
        <v>0</v>
      </c>
      <c r="AC72">
        <v>0.57999999999999996</v>
      </c>
      <c r="AD72">
        <v>3.89</v>
      </c>
      <c r="AE72">
        <v>123.38</v>
      </c>
      <c r="AF72">
        <v>0</v>
      </c>
      <c r="AG72">
        <v>7.77</v>
      </c>
      <c r="AH72">
        <v>4.84</v>
      </c>
      <c r="AI72">
        <v>20</v>
      </c>
      <c r="AJ72">
        <v>65</v>
      </c>
      <c r="AK72">
        <v>9.8000000000000007</v>
      </c>
      <c r="AL72">
        <v>4.2</v>
      </c>
      <c r="AM72">
        <v>9.7200000000000006</v>
      </c>
      <c r="AN72">
        <v>19.43</v>
      </c>
    </row>
    <row r="73" spans="7:40">
      <c r="G73" t="s">
        <v>115</v>
      </c>
      <c r="H73" s="115">
        <v>174.25000000000003</v>
      </c>
      <c r="I73" s="88">
        <v>3</v>
      </c>
      <c r="J73" s="88">
        <v>4.84</v>
      </c>
      <c r="K73" s="88">
        <v>27.21</v>
      </c>
      <c r="L73" s="88">
        <v>3.89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47.6</v>
      </c>
      <c r="X73">
        <v>0</v>
      </c>
      <c r="Y73">
        <v>94.49</v>
      </c>
      <c r="Z73">
        <v>0</v>
      </c>
      <c r="AA73">
        <v>24.58</v>
      </c>
      <c r="AB73">
        <v>0</v>
      </c>
      <c r="AC73">
        <v>0.57999999999999996</v>
      </c>
      <c r="AD73">
        <v>3.89</v>
      </c>
      <c r="AE73">
        <v>0</v>
      </c>
      <c r="AF73">
        <v>0</v>
      </c>
      <c r="AG73">
        <v>7.77</v>
      </c>
      <c r="AH73">
        <v>4.84</v>
      </c>
      <c r="AI73">
        <v>20</v>
      </c>
      <c r="AJ73">
        <v>65</v>
      </c>
      <c r="AK73">
        <v>7</v>
      </c>
      <c r="AL73">
        <v>3</v>
      </c>
      <c r="AM73">
        <v>9.7200000000000006</v>
      </c>
      <c r="AN73">
        <v>9.7200000000000006</v>
      </c>
    </row>
    <row r="74" spans="7:40">
      <c r="G74" t="s">
        <v>116</v>
      </c>
      <c r="H74" s="115">
        <v>173.55000000000004</v>
      </c>
      <c r="I74" s="88">
        <v>2.7</v>
      </c>
      <c r="J74" s="88">
        <v>4.84</v>
      </c>
      <c r="K74" s="88">
        <v>27.21</v>
      </c>
      <c r="L74" s="88">
        <v>3.89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47.6</v>
      </c>
      <c r="X74">
        <v>0</v>
      </c>
      <c r="Y74">
        <v>94.49</v>
      </c>
      <c r="Z74">
        <v>0</v>
      </c>
      <c r="AA74">
        <v>24.58</v>
      </c>
      <c r="AB74">
        <v>0</v>
      </c>
      <c r="AC74">
        <v>0.57999999999999996</v>
      </c>
      <c r="AD74">
        <v>3.89</v>
      </c>
      <c r="AE74">
        <v>0</v>
      </c>
      <c r="AF74">
        <v>0</v>
      </c>
      <c r="AG74">
        <v>7.77</v>
      </c>
      <c r="AH74">
        <v>4.84</v>
      </c>
      <c r="AI74">
        <v>20</v>
      </c>
      <c r="AJ74">
        <v>65</v>
      </c>
      <c r="AK74">
        <v>6.3</v>
      </c>
      <c r="AL74">
        <v>2.7</v>
      </c>
      <c r="AM74">
        <v>9.7200000000000006</v>
      </c>
      <c r="AN74">
        <v>9.7200000000000006</v>
      </c>
    </row>
    <row r="75" spans="7:40">
      <c r="G75" t="s">
        <v>117</v>
      </c>
      <c r="H75" s="115">
        <v>183.57</v>
      </c>
      <c r="I75" s="88">
        <v>2.1</v>
      </c>
      <c r="J75" s="88">
        <v>5.0199999999999996</v>
      </c>
      <c r="K75" s="88">
        <v>7.77</v>
      </c>
      <c r="L75" s="88">
        <v>3.89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34</v>
      </c>
      <c r="X75">
        <v>25.02</v>
      </c>
      <c r="Y75">
        <v>94.49</v>
      </c>
      <c r="Z75">
        <v>0</v>
      </c>
      <c r="AA75">
        <v>24.58</v>
      </c>
      <c r="AB75">
        <v>0</v>
      </c>
      <c r="AC75">
        <v>0.57999999999999996</v>
      </c>
      <c r="AD75">
        <v>3.89</v>
      </c>
      <c r="AE75">
        <v>0</v>
      </c>
      <c r="AF75">
        <v>0</v>
      </c>
      <c r="AG75">
        <v>7.77</v>
      </c>
      <c r="AH75">
        <v>5.0199999999999996</v>
      </c>
      <c r="AI75">
        <v>20</v>
      </c>
      <c r="AJ75">
        <v>65</v>
      </c>
      <c r="AK75">
        <v>4.9000000000000004</v>
      </c>
      <c r="AL75">
        <v>2.1</v>
      </c>
      <c r="AM75">
        <v>0</v>
      </c>
      <c r="AN75">
        <v>0</v>
      </c>
    </row>
    <row r="76" spans="7:40">
      <c r="G76" t="s">
        <v>118</v>
      </c>
      <c r="H76" s="115">
        <v>182.17</v>
      </c>
      <c r="I76" s="88">
        <v>1.5</v>
      </c>
      <c r="J76" s="88">
        <v>5.0199999999999996</v>
      </c>
      <c r="K76" s="88">
        <v>7.77</v>
      </c>
      <c r="L76" s="88">
        <v>3.89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34</v>
      </c>
      <c r="X76">
        <v>25.02</v>
      </c>
      <c r="Y76">
        <v>94.49</v>
      </c>
      <c r="Z76">
        <v>0</v>
      </c>
      <c r="AA76">
        <v>24.58</v>
      </c>
      <c r="AB76">
        <v>0</v>
      </c>
      <c r="AC76">
        <v>0.57999999999999996</v>
      </c>
      <c r="AD76">
        <v>3.89</v>
      </c>
      <c r="AE76">
        <v>0</v>
      </c>
      <c r="AF76">
        <v>0</v>
      </c>
      <c r="AG76">
        <v>7.77</v>
      </c>
      <c r="AH76">
        <v>5.0199999999999996</v>
      </c>
      <c r="AI76">
        <v>20</v>
      </c>
      <c r="AJ76">
        <v>65</v>
      </c>
      <c r="AK76">
        <v>3.5</v>
      </c>
      <c r="AL76">
        <v>1.5</v>
      </c>
      <c r="AM76">
        <v>0</v>
      </c>
      <c r="AN76">
        <v>0</v>
      </c>
    </row>
    <row r="77" spans="7:40">
      <c r="G77" t="s">
        <v>119</v>
      </c>
      <c r="H77" s="115">
        <v>180.76999999999998</v>
      </c>
      <c r="I77" s="88">
        <v>0.9</v>
      </c>
      <c r="J77" s="88">
        <v>5.0199999999999996</v>
      </c>
      <c r="K77" s="88">
        <v>7.77</v>
      </c>
      <c r="L77" s="88">
        <v>3.89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34</v>
      </c>
      <c r="X77">
        <v>25.02</v>
      </c>
      <c r="Y77">
        <v>94.49</v>
      </c>
      <c r="Z77">
        <v>0</v>
      </c>
      <c r="AA77">
        <v>24.58</v>
      </c>
      <c r="AB77">
        <v>0</v>
      </c>
      <c r="AC77">
        <v>0.57999999999999996</v>
      </c>
      <c r="AD77">
        <v>3.89</v>
      </c>
      <c r="AE77">
        <v>0</v>
      </c>
      <c r="AF77">
        <v>0</v>
      </c>
      <c r="AG77">
        <v>7.77</v>
      </c>
      <c r="AH77">
        <v>5.0199999999999996</v>
      </c>
      <c r="AI77">
        <v>20</v>
      </c>
      <c r="AJ77">
        <v>65</v>
      </c>
      <c r="AK77">
        <v>2.1</v>
      </c>
      <c r="AL77">
        <v>0.9</v>
      </c>
      <c r="AM77">
        <v>0</v>
      </c>
      <c r="AN77">
        <v>0</v>
      </c>
    </row>
    <row r="78" spans="7:40">
      <c r="G78" t="s">
        <v>120</v>
      </c>
      <c r="H78" s="115">
        <v>179.36999999999998</v>
      </c>
      <c r="I78" s="88">
        <v>0.3</v>
      </c>
      <c r="J78" s="88">
        <v>5.0199999999999996</v>
      </c>
      <c r="K78" s="88">
        <v>7.77</v>
      </c>
      <c r="L78" s="88">
        <v>3.89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34</v>
      </c>
      <c r="X78">
        <v>25.02</v>
      </c>
      <c r="Y78">
        <v>94.49</v>
      </c>
      <c r="Z78">
        <v>0</v>
      </c>
      <c r="AA78">
        <v>24.58</v>
      </c>
      <c r="AB78">
        <v>0</v>
      </c>
      <c r="AC78">
        <v>0.57999999999999996</v>
      </c>
      <c r="AD78">
        <v>3.89</v>
      </c>
      <c r="AE78">
        <v>0</v>
      </c>
      <c r="AF78">
        <v>0</v>
      </c>
      <c r="AG78">
        <v>7.77</v>
      </c>
      <c r="AH78">
        <v>5.0199999999999996</v>
      </c>
      <c r="AI78">
        <v>20</v>
      </c>
      <c r="AJ78">
        <v>65</v>
      </c>
      <c r="AK78">
        <v>0.7</v>
      </c>
      <c r="AL78">
        <v>0.3</v>
      </c>
      <c r="AM78">
        <v>0</v>
      </c>
      <c r="AN78">
        <v>0</v>
      </c>
    </row>
    <row r="79" spans="7:40">
      <c r="G79" t="s">
        <v>121</v>
      </c>
      <c r="H79" s="115">
        <v>179.01999999999998</v>
      </c>
      <c r="I79" s="88">
        <v>0.15</v>
      </c>
      <c r="J79" s="88">
        <v>5.1100000000000003</v>
      </c>
      <c r="K79" s="88">
        <v>7.77</v>
      </c>
      <c r="L79" s="88">
        <v>3.89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34</v>
      </c>
      <c r="X79">
        <v>25.02</v>
      </c>
      <c r="Y79">
        <v>94.49</v>
      </c>
      <c r="Z79">
        <v>0</v>
      </c>
      <c r="AA79">
        <v>24.58</v>
      </c>
      <c r="AB79">
        <v>0</v>
      </c>
      <c r="AC79">
        <v>0.57999999999999996</v>
      </c>
      <c r="AD79">
        <v>3.89</v>
      </c>
      <c r="AE79">
        <v>0</v>
      </c>
      <c r="AF79">
        <v>0</v>
      </c>
      <c r="AG79">
        <v>7.77</v>
      </c>
      <c r="AH79">
        <v>5.1100000000000003</v>
      </c>
      <c r="AI79">
        <v>20</v>
      </c>
      <c r="AJ79">
        <v>65</v>
      </c>
      <c r="AK79">
        <v>0.35</v>
      </c>
      <c r="AL79">
        <v>0.15</v>
      </c>
      <c r="AM79">
        <v>0</v>
      </c>
      <c r="AN79">
        <v>0</v>
      </c>
    </row>
    <row r="80" spans="7:40">
      <c r="G80" t="s">
        <v>122</v>
      </c>
      <c r="H80" s="115">
        <v>178.67</v>
      </c>
      <c r="I80" s="88">
        <v>0</v>
      </c>
      <c r="J80" s="88">
        <v>5.1100000000000003</v>
      </c>
      <c r="K80" s="88">
        <v>7.77</v>
      </c>
      <c r="L80" s="88">
        <v>3.89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34</v>
      </c>
      <c r="X80">
        <v>25.02</v>
      </c>
      <c r="Y80">
        <v>94.49</v>
      </c>
      <c r="Z80">
        <v>0</v>
      </c>
      <c r="AA80">
        <v>24.58</v>
      </c>
      <c r="AB80">
        <v>0</v>
      </c>
      <c r="AC80">
        <v>0.57999999999999996</v>
      </c>
      <c r="AD80">
        <v>3.89</v>
      </c>
      <c r="AE80">
        <v>0</v>
      </c>
      <c r="AF80">
        <v>0</v>
      </c>
      <c r="AG80">
        <v>7.77</v>
      </c>
      <c r="AH80">
        <v>5.1100000000000003</v>
      </c>
      <c r="AI80">
        <v>20</v>
      </c>
      <c r="AJ80">
        <v>65</v>
      </c>
      <c r="AK80">
        <v>0</v>
      </c>
      <c r="AL80">
        <v>0</v>
      </c>
      <c r="AM80">
        <v>0</v>
      </c>
      <c r="AN80">
        <v>0</v>
      </c>
    </row>
    <row r="81" spans="7:40">
      <c r="G81" t="s">
        <v>123</v>
      </c>
      <c r="H81" s="115">
        <v>178.67</v>
      </c>
      <c r="I81" s="88">
        <v>0</v>
      </c>
      <c r="J81" s="88">
        <v>5.1100000000000003</v>
      </c>
      <c r="K81" s="88">
        <v>7.77</v>
      </c>
      <c r="L81" s="88">
        <v>3.89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34</v>
      </c>
      <c r="X81">
        <v>25.02</v>
      </c>
      <c r="Y81">
        <v>94.49</v>
      </c>
      <c r="Z81">
        <v>0</v>
      </c>
      <c r="AA81">
        <v>24.58</v>
      </c>
      <c r="AB81">
        <v>0</v>
      </c>
      <c r="AC81">
        <v>0.57999999999999996</v>
      </c>
      <c r="AD81">
        <v>3.89</v>
      </c>
      <c r="AE81">
        <v>0</v>
      </c>
      <c r="AF81">
        <v>0</v>
      </c>
      <c r="AG81">
        <v>7.77</v>
      </c>
      <c r="AH81">
        <v>5.1100000000000003</v>
      </c>
      <c r="AI81">
        <v>20</v>
      </c>
      <c r="AJ81">
        <v>65</v>
      </c>
      <c r="AK81">
        <v>0</v>
      </c>
      <c r="AL81">
        <v>0</v>
      </c>
      <c r="AM81">
        <v>0</v>
      </c>
      <c r="AN81">
        <v>0</v>
      </c>
    </row>
    <row r="82" spans="7:40">
      <c r="G82" t="s">
        <v>124</v>
      </c>
      <c r="H82" s="115">
        <v>178.67</v>
      </c>
      <c r="I82" s="88">
        <v>0</v>
      </c>
      <c r="J82" s="88">
        <v>5.1100000000000003</v>
      </c>
      <c r="K82" s="88">
        <v>7.77</v>
      </c>
      <c r="L82" s="88">
        <v>3.89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34</v>
      </c>
      <c r="X82">
        <v>25.02</v>
      </c>
      <c r="Y82">
        <v>94.49</v>
      </c>
      <c r="Z82">
        <v>0</v>
      </c>
      <c r="AA82">
        <v>24.58</v>
      </c>
      <c r="AB82">
        <v>0</v>
      </c>
      <c r="AC82">
        <v>0.57999999999999996</v>
      </c>
      <c r="AD82">
        <v>3.89</v>
      </c>
      <c r="AE82">
        <v>0</v>
      </c>
      <c r="AF82">
        <v>0</v>
      </c>
      <c r="AG82">
        <v>7.77</v>
      </c>
      <c r="AH82">
        <v>5.1100000000000003</v>
      </c>
      <c r="AI82">
        <v>20</v>
      </c>
      <c r="AJ82">
        <v>65</v>
      </c>
      <c r="AK82">
        <v>0</v>
      </c>
      <c r="AL82">
        <v>0</v>
      </c>
      <c r="AM82">
        <v>0</v>
      </c>
      <c r="AN82">
        <v>0</v>
      </c>
    </row>
    <row r="83" spans="7:40">
      <c r="G83" t="s">
        <v>125</v>
      </c>
      <c r="H83" s="115">
        <v>178.67</v>
      </c>
      <c r="I83" s="88">
        <v>0</v>
      </c>
      <c r="J83" s="88">
        <v>5.39</v>
      </c>
      <c r="K83" s="88">
        <v>56.349999999999994</v>
      </c>
      <c r="L83" s="88">
        <v>3.89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34</v>
      </c>
      <c r="X83">
        <v>25.02</v>
      </c>
      <c r="Y83">
        <v>94.49</v>
      </c>
      <c r="Z83">
        <v>0</v>
      </c>
      <c r="AA83">
        <v>24.58</v>
      </c>
      <c r="AB83">
        <v>0</v>
      </c>
      <c r="AC83">
        <v>0.57999999999999996</v>
      </c>
      <c r="AD83">
        <v>3.89</v>
      </c>
      <c r="AE83">
        <v>0</v>
      </c>
      <c r="AF83">
        <v>48.58</v>
      </c>
      <c r="AG83">
        <v>7.77</v>
      </c>
      <c r="AH83">
        <v>5.39</v>
      </c>
      <c r="AI83">
        <v>20</v>
      </c>
      <c r="AJ83">
        <v>65</v>
      </c>
      <c r="AK83">
        <v>0</v>
      </c>
      <c r="AL83">
        <v>0</v>
      </c>
      <c r="AM83">
        <v>0</v>
      </c>
      <c r="AN83">
        <v>0</v>
      </c>
    </row>
    <row r="84" spans="7:40">
      <c r="G84" t="s">
        <v>126</v>
      </c>
      <c r="H84" s="115">
        <v>178.67</v>
      </c>
      <c r="I84" s="88">
        <v>0</v>
      </c>
      <c r="J84" s="88">
        <v>5.39</v>
      </c>
      <c r="K84" s="88">
        <v>56.349999999999994</v>
      </c>
      <c r="L84" s="88">
        <v>3.89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34</v>
      </c>
      <c r="X84">
        <v>25.02</v>
      </c>
      <c r="Y84">
        <v>94.49</v>
      </c>
      <c r="Z84">
        <v>0</v>
      </c>
      <c r="AA84">
        <v>24.58</v>
      </c>
      <c r="AB84">
        <v>0</v>
      </c>
      <c r="AC84">
        <v>0.57999999999999996</v>
      </c>
      <c r="AD84">
        <v>3.89</v>
      </c>
      <c r="AE84">
        <v>0</v>
      </c>
      <c r="AF84">
        <v>48.58</v>
      </c>
      <c r="AG84">
        <v>7.77</v>
      </c>
      <c r="AH84">
        <v>5.39</v>
      </c>
      <c r="AI84">
        <v>20</v>
      </c>
      <c r="AJ84">
        <v>65</v>
      </c>
      <c r="AK84">
        <v>0</v>
      </c>
      <c r="AL84">
        <v>0</v>
      </c>
      <c r="AM84">
        <v>0</v>
      </c>
      <c r="AN84">
        <v>0</v>
      </c>
    </row>
    <row r="85" spans="7:40">
      <c r="G85" t="s">
        <v>127</v>
      </c>
      <c r="H85" s="115">
        <v>178.67</v>
      </c>
      <c r="I85" s="88">
        <v>0</v>
      </c>
      <c r="J85" s="88">
        <v>5.39</v>
      </c>
      <c r="K85" s="88">
        <v>56.349999999999994</v>
      </c>
      <c r="L85" s="88">
        <v>3.89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34</v>
      </c>
      <c r="X85">
        <v>25.02</v>
      </c>
      <c r="Y85">
        <v>94.49</v>
      </c>
      <c r="Z85">
        <v>0</v>
      </c>
      <c r="AA85">
        <v>24.58</v>
      </c>
      <c r="AB85">
        <v>0</v>
      </c>
      <c r="AC85">
        <v>0.57999999999999996</v>
      </c>
      <c r="AD85">
        <v>3.89</v>
      </c>
      <c r="AE85">
        <v>0</v>
      </c>
      <c r="AF85">
        <v>48.58</v>
      </c>
      <c r="AG85">
        <v>7.77</v>
      </c>
      <c r="AH85">
        <v>5.39</v>
      </c>
      <c r="AI85">
        <v>20</v>
      </c>
      <c r="AJ85">
        <v>65</v>
      </c>
      <c r="AK85">
        <v>0</v>
      </c>
      <c r="AL85">
        <v>0</v>
      </c>
      <c r="AM85">
        <v>0</v>
      </c>
      <c r="AN85">
        <v>0</v>
      </c>
    </row>
    <row r="86" spans="7:40">
      <c r="G86" t="s">
        <v>128</v>
      </c>
      <c r="H86" s="115">
        <v>178.67</v>
      </c>
      <c r="I86" s="88">
        <v>0</v>
      </c>
      <c r="J86" s="88">
        <v>5.39</v>
      </c>
      <c r="K86" s="88">
        <v>56.349999999999994</v>
      </c>
      <c r="L86" s="88">
        <v>3.89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34</v>
      </c>
      <c r="X86">
        <v>25.02</v>
      </c>
      <c r="Y86">
        <v>94.49</v>
      </c>
      <c r="Z86">
        <v>0</v>
      </c>
      <c r="AA86">
        <v>24.58</v>
      </c>
      <c r="AB86">
        <v>0</v>
      </c>
      <c r="AC86">
        <v>0.57999999999999996</v>
      </c>
      <c r="AD86">
        <v>3.89</v>
      </c>
      <c r="AE86">
        <v>0</v>
      </c>
      <c r="AF86">
        <v>48.58</v>
      </c>
      <c r="AG86">
        <v>7.77</v>
      </c>
      <c r="AH86">
        <v>5.39</v>
      </c>
      <c r="AI86">
        <v>20</v>
      </c>
      <c r="AJ86">
        <v>65</v>
      </c>
      <c r="AK86">
        <v>0</v>
      </c>
      <c r="AL86">
        <v>0</v>
      </c>
      <c r="AM86">
        <v>0</v>
      </c>
      <c r="AN86">
        <v>0</v>
      </c>
    </row>
    <row r="87" spans="7:40">
      <c r="G87" t="s">
        <v>129</v>
      </c>
      <c r="H87" s="115">
        <v>178.67</v>
      </c>
      <c r="I87" s="88">
        <v>0</v>
      </c>
      <c r="J87" s="88">
        <v>5.67</v>
      </c>
      <c r="K87" s="88">
        <v>56.349999999999994</v>
      </c>
      <c r="L87" s="88">
        <v>3.89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34</v>
      </c>
      <c r="X87">
        <v>25.02</v>
      </c>
      <c r="Y87">
        <v>94.49</v>
      </c>
      <c r="Z87">
        <v>0</v>
      </c>
      <c r="AA87">
        <v>24.58</v>
      </c>
      <c r="AB87">
        <v>0</v>
      </c>
      <c r="AC87">
        <v>0.57999999999999996</v>
      </c>
      <c r="AD87">
        <v>3.89</v>
      </c>
      <c r="AE87">
        <v>0</v>
      </c>
      <c r="AF87">
        <v>48.58</v>
      </c>
      <c r="AG87">
        <v>7.77</v>
      </c>
      <c r="AH87">
        <v>5.67</v>
      </c>
      <c r="AI87">
        <v>20</v>
      </c>
      <c r="AJ87">
        <v>65</v>
      </c>
      <c r="AK87">
        <v>0</v>
      </c>
      <c r="AL87">
        <v>0</v>
      </c>
      <c r="AM87">
        <v>0</v>
      </c>
      <c r="AN87">
        <v>0</v>
      </c>
    </row>
    <row r="88" spans="7:40">
      <c r="G88" t="s">
        <v>130</v>
      </c>
      <c r="H88" s="115">
        <v>178.67</v>
      </c>
      <c r="I88" s="88">
        <v>0</v>
      </c>
      <c r="J88" s="88">
        <v>5.67</v>
      </c>
      <c r="K88" s="88">
        <v>56.349999999999994</v>
      </c>
      <c r="L88" s="88">
        <v>3.89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34</v>
      </c>
      <c r="X88">
        <v>25.02</v>
      </c>
      <c r="Y88">
        <v>94.49</v>
      </c>
      <c r="Z88">
        <v>0</v>
      </c>
      <c r="AA88">
        <v>24.58</v>
      </c>
      <c r="AB88">
        <v>0</v>
      </c>
      <c r="AC88">
        <v>0.57999999999999996</v>
      </c>
      <c r="AD88">
        <v>3.89</v>
      </c>
      <c r="AE88">
        <v>0</v>
      </c>
      <c r="AF88">
        <v>48.58</v>
      </c>
      <c r="AG88">
        <v>7.77</v>
      </c>
      <c r="AH88">
        <v>5.67</v>
      </c>
      <c r="AI88">
        <v>20</v>
      </c>
      <c r="AJ88">
        <v>65</v>
      </c>
      <c r="AK88">
        <v>0</v>
      </c>
      <c r="AL88">
        <v>0</v>
      </c>
      <c r="AM88">
        <v>0</v>
      </c>
      <c r="AN88">
        <v>0</v>
      </c>
    </row>
    <row r="89" spans="7:40">
      <c r="G89" t="s">
        <v>131</v>
      </c>
      <c r="H89" s="115">
        <v>178.67</v>
      </c>
      <c r="I89" s="88">
        <v>0</v>
      </c>
      <c r="J89" s="88">
        <v>5.67</v>
      </c>
      <c r="K89" s="88">
        <v>56.349999999999994</v>
      </c>
      <c r="L89" s="88">
        <v>3.89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34</v>
      </c>
      <c r="X89">
        <v>25.02</v>
      </c>
      <c r="Y89">
        <v>94.49</v>
      </c>
      <c r="Z89">
        <v>0</v>
      </c>
      <c r="AA89">
        <v>24.58</v>
      </c>
      <c r="AB89">
        <v>0</v>
      </c>
      <c r="AC89">
        <v>0.57999999999999996</v>
      </c>
      <c r="AD89">
        <v>3.89</v>
      </c>
      <c r="AE89">
        <v>0</v>
      </c>
      <c r="AF89">
        <v>48.58</v>
      </c>
      <c r="AG89">
        <v>7.77</v>
      </c>
      <c r="AH89">
        <v>5.67</v>
      </c>
      <c r="AI89">
        <v>20</v>
      </c>
      <c r="AJ89">
        <v>65</v>
      </c>
      <c r="AK89">
        <v>0</v>
      </c>
      <c r="AL89">
        <v>0</v>
      </c>
      <c r="AM89">
        <v>0</v>
      </c>
      <c r="AN89">
        <v>0</v>
      </c>
    </row>
    <row r="90" spans="7:40">
      <c r="G90" t="s">
        <v>132</v>
      </c>
      <c r="H90" s="115">
        <v>178.67</v>
      </c>
      <c r="I90" s="88">
        <v>0</v>
      </c>
      <c r="J90" s="88">
        <v>5.67</v>
      </c>
      <c r="K90" s="88">
        <v>56.349999999999994</v>
      </c>
      <c r="L90" s="88">
        <v>3.89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34</v>
      </c>
      <c r="X90">
        <v>25.02</v>
      </c>
      <c r="Y90">
        <v>94.49</v>
      </c>
      <c r="Z90">
        <v>0</v>
      </c>
      <c r="AA90">
        <v>24.58</v>
      </c>
      <c r="AB90">
        <v>0</v>
      </c>
      <c r="AC90">
        <v>0.57999999999999996</v>
      </c>
      <c r="AD90">
        <v>3.89</v>
      </c>
      <c r="AE90">
        <v>0</v>
      </c>
      <c r="AF90">
        <v>48.58</v>
      </c>
      <c r="AG90">
        <v>7.77</v>
      </c>
      <c r="AH90">
        <v>5.67</v>
      </c>
      <c r="AI90">
        <v>20</v>
      </c>
      <c r="AJ90">
        <v>65</v>
      </c>
      <c r="AK90">
        <v>0</v>
      </c>
      <c r="AL90">
        <v>0</v>
      </c>
      <c r="AM90">
        <v>0</v>
      </c>
      <c r="AN90">
        <v>0</v>
      </c>
    </row>
    <row r="91" spans="7:40">
      <c r="G91" t="s">
        <v>133</v>
      </c>
      <c r="H91" s="115">
        <v>178.67</v>
      </c>
      <c r="I91" s="88">
        <v>0</v>
      </c>
      <c r="J91" s="88">
        <v>6.04</v>
      </c>
      <c r="K91" s="88">
        <v>46.629999999999995</v>
      </c>
      <c r="L91" s="88">
        <v>3.89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34</v>
      </c>
      <c r="X91">
        <v>25.02</v>
      </c>
      <c r="Y91">
        <v>94.49</v>
      </c>
      <c r="Z91">
        <v>0</v>
      </c>
      <c r="AA91">
        <v>24.58</v>
      </c>
      <c r="AB91">
        <v>0</v>
      </c>
      <c r="AC91">
        <v>0.57999999999999996</v>
      </c>
      <c r="AD91">
        <v>3.89</v>
      </c>
      <c r="AE91">
        <v>0</v>
      </c>
      <c r="AF91">
        <v>38.86</v>
      </c>
      <c r="AG91">
        <v>7.77</v>
      </c>
      <c r="AH91">
        <v>6.04</v>
      </c>
      <c r="AI91">
        <v>20</v>
      </c>
      <c r="AJ91">
        <v>65</v>
      </c>
      <c r="AK91">
        <v>0</v>
      </c>
      <c r="AL91">
        <v>0</v>
      </c>
      <c r="AM91">
        <v>0</v>
      </c>
      <c r="AN91">
        <v>0</v>
      </c>
    </row>
    <row r="92" spans="7:40">
      <c r="G92" t="s">
        <v>134</v>
      </c>
      <c r="H92" s="115">
        <v>201.98999999999998</v>
      </c>
      <c r="I92" s="88">
        <v>0</v>
      </c>
      <c r="J92" s="88">
        <v>6.04</v>
      </c>
      <c r="K92" s="88">
        <v>46.629999999999995</v>
      </c>
      <c r="L92" s="88">
        <v>3.89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57.32</v>
      </c>
      <c r="X92">
        <v>25.02</v>
      </c>
      <c r="Y92">
        <v>94.49</v>
      </c>
      <c r="Z92">
        <v>0</v>
      </c>
      <c r="AA92">
        <v>24.58</v>
      </c>
      <c r="AB92">
        <v>0</v>
      </c>
      <c r="AC92">
        <v>0.57999999999999996</v>
      </c>
      <c r="AD92">
        <v>3.89</v>
      </c>
      <c r="AE92">
        <v>0</v>
      </c>
      <c r="AF92">
        <v>38.86</v>
      </c>
      <c r="AG92">
        <v>7.77</v>
      </c>
      <c r="AH92">
        <v>6.04</v>
      </c>
      <c r="AI92">
        <v>20</v>
      </c>
      <c r="AJ92">
        <v>65</v>
      </c>
      <c r="AK92">
        <v>0</v>
      </c>
      <c r="AL92">
        <v>0</v>
      </c>
      <c r="AM92">
        <v>0</v>
      </c>
      <c r="AN92">
        <v>0</v>
      </c>
    </row>
    <row r="93" spans="7:40">
      <c r="G93" t="s">
        <v>135</v>
      </c>
      <c r="H93" s="115">
        <v>201.98999999999998</v>
      </c>
      <c r="I93" s="88">
        <v>0</v>
      </c>
      <c r="J93" s="88">
        <v>6.04</v>
      </c>
      <c r="K93" s="88">
        <v>46.629999999999995</v>
      </c>
      <c r="L93" s="88">
        <v>3.89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57.32</v>
      </c>
      <c r="X93">
        <v>25.02</v>
      </c>
      <c r="Y93">
        <v>94.49</v>
      </c>
      <c r="Z93">
        <v>0</v>
      </c>
      <c r="AA93">
        <v>24.58</v>
      </c>
      <c r="AB93">
        <v>0</v>
      </c>
      <c r="AC93">
        <v>0.57999999999999996</v>
      </c>
      <c r="AD93">
        <v>3.89</v>
      </c>
      <c r="AE93">
        <v>0</v>
      </c>
      <c r="AF93">
        <v>38.86</v>
      </c>
      <c r="AG93">
        <v>7.77</v>
      </c>
      <c r="AH93">
        <v>6.04</v>
      </c>
      <c r="AI93">
        <v>20</v>
      </c>
      <c r="AJ93">
        <v>65</v>
      </c>
      <c r="AK93">
        <v>0</v>
      </c>
      <c r="AL93">
        <v>0</v>
      </c>
      <c r="AM93">
        <v>0</v>
      </c>
      <c r="AN93">
        <v>0</v>
      </c>
    </row>
    <row r="94" spans="7:40">
      <c r="G94" t="s">
        <v>136</v>
      </c>
      <c r="H94" s="115">
        <v>201.98999999999998</v>
      </c>
      <c r="I94" s="88">
        <v>0</v>
      </c>
      <c r="J94" s="88">
        <v>6.04</v>
      </c>
      <c r="K94" s="88">
        <v>46.629999999999995</v>
      </c>
      <c r="L94" s="88">
        <v>3.89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57.32</v>
      </c>
      <c r="X94">
        <v>25.02</v>
      </c>
      <c r="Y94">
        <v>94.49</v>
      </c>
      <c r="Z94">
        <v>0</v>
      </c>
      <c r="AA94">
        <v>24.58</v>
      </c>
      <c r="AB94">
        <v>0</v>
      </c>
      <c r="AC94">
        <v>0.57999999999999996</v>
      </c>
      <c r="AD94">
        <v>3.89</v>
      </c>
      <c r="AE94">
        <v>0</v>
      </c>
      <c r="AF94">
        <v>38.86</v>
      </c>
      <c r="AG94">
        <v>7.77</v>
      </c>
      <c r="AH94">
        <v>6.04</v>
      </c>
      <c r="AI94">
        <v>20</v>
      </c>
      <c r="AJ94">
        <v>65</v>
      </c>
      <c r="AK94">
        <v>0</v>
      </c>
      <c r="AL94">
        <v>0</v>
      </c>
      <c r="AM94">
        <v>0</v>
      </c>
      <c r="AN94">
        <v>0</v>
      </c>
    </row>
    <row r="95" spans="7:40">
      <c r="G95" t="s">
        <v>137</v>
      </c>
      <c r="H95" s="115">
        <v>201.98999999999998</v>
      </c>
      <c r="I95" s="88">
        <v>0</v>
      </c>
      <c r="J95" s="88">
        <v>6.23</v>
      </c>
      <c r="K95" s="88">
        <v>41.769999999999996</v>
      </c>
      <c r="L95" s="88">
        <v>3.89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57.32</v>
      </c>
      <c r="X95">
        <v>25.02</v>
      </c>
      <c r="Y95">
        <v>94.49</v>
      </c>
      <c r="Z95">
        <v>0</v>
      </c>
      <c r="AA95">
        <v>24.58</v>
      </c>
      <c r="AB95">
        <v>0</v>
      </c>
      <c r="AC95">
        <v>0.57999999999999996</v>
      </c>
      <c r="AD95">
        <v>3.89</v>
      </c>
      <c r="AE95">
        <v>0</v>
      </c>
      <c r="AF95">
        <v>34</v>
      </c>
      <c r="AG95">
        <v>7.77</v>
      </c>
      <c r="AH95">
        <v>6.23</v>
      </c>
      <c r="AI95">
        <v>20</v>
      </c>
      <c r="AJ95">
        <v>65</v>
      </c>
      <c r="AK95">
        <v>0</v>
      </c>
      <c r="AL95">
        <v>0</v>
      </c>
      <c r="AM95">
        <v>0</v>
      </c>
      <c r="AN95">
        <v>0</v>
      </c>
    </row>
    <row r="96" spans="7:40">
      <c r="G96" t="s">
        <v>138</v>
      </c>
      <c r="H96" s="115">
        <v>201.98999999999998</v>
      </c>
      <c r="I96" s="88">
        <v>0</v>
      </c>
      <c r="J96" s="88">
        <v>6.23</v>
      </c>
      <c r="K96" s="88">
        <v>41.769999999999996</v>
      </c>
      <c r="L96" s="88">
        <v>3.89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57.32</v>
      </c>
      <c r="X96">
        <v>25.02</v>
      </c>
      <c r="Y96">
        <v>94.49</v>
      </c>
      <c r="Z96">
        <v>0</v>
      </c>
      <c r="AA96">
        <v>24.58</v>
      </c>
      <c r="AB96">
        <v>0</v>
      </c>
      <c r="AC96">
        <v>0.57999999999999996</v>
      </c>
      <c r="AD96">
        <v>3.89</v>
      </c>
      <c r="AE96">
        <v>0</v>
      </c>
      <c r="AF96">
        <v>34</v>
      </c>
      <c r="AG96">
        <v>7.77</v>
      </c>
      <c r="AH96">
        <v>6.23</v>
      </c>
      <c r="AI96">
        <v>20</v>
      </c>
      <c r="AJ96">
        <v>65</v>
      </c>
      <c r="AK96">
        <v>0</v>
      </c>
      <c r="AL96">
        <v>0</v>
      </c>
      <c r="AM96">
        <v>0</v>
      </c>
      <c r="AN96">
        <v>0</v>
      </c>
    </row>
    <row r="97" spans="1:133">
      <c r="G97" t="s">
        <v>139</v>
      </c>
      <c r="H97" s="115">
        <v>201.98999999999998</v>
      </c>
      <c r="I97" s="88">
        <v>0</v>
      </c>
      <c r="J97" s="88">
        <v>6.23</v>
      </c>
      <c r="K97" s="88">
        <v>41.769999999999996</v>
      </c>
      <c r="L97" s="88">
        <v>3.89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57.32</v>
      </c>
      <c r="X97">
        <v>25.02</v>
      </c>
      <c r="Y97">
        <v>94.49</v>
      </c>
      <c r="Z97">
        <v>0</v>
      </c>
      <c r="AA97">
        <v>24.58</v>
      </c>
      <c r="AB97">
        <v>0</v>
      </c>
      <c r="AC97">
        <v>0.57999999999999996</v>
      </c>
      <c r="AD97">
        <v>3.89</v>
      </c>
      <c r="AE97">
        <v>0</v>
      </c>
      <c r="AF97">
        <v>34</v>
      </c>
      <c r="AG97">
        <v>7.77</v>
      </c>
      <c r="AH97">
        <v>6.23</v>
      </c>
      <c r="AI97">
        <v>20</v>
      </c>
      <c r="AJ97">
        <v>65</v>
      </c>
      <c r="AK97">
        <v>0</v>
      </c>
      <c r="AL97">
        <v>0</v>
      </c>
      <c r="AM97">
        <v>0</v>
      </c>
      <c r="AN97">
        <v>0</v>
      </c>
    </row>
    <row r="98" spans="1:133">
      <c r="G98" t="s">
        <v>140</v>
      </c>
      <c r="H98" s="115">
        <v>201.98999999999998</v>
      </c>
      <c r="I98" s="88">
        <v>0</v>
      </c>
      <c r="J98" s="88">
        <v>6.23</v>
      </c>
      <c r="K98" s="88">
        <v>41.769999999999996</v>
      </c>
      <c r="L98" s="88">
        <v>3.89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57.32</v>
      </c>
      <c r="X98">
        <v>25.02</v>
      </c>
      <c r="Y98">
        <v>94.49</v>
      </c>
      <c r="Z98">
        <v>0</v>
      </c>
      <c r="AA98">
        <v>24.58</v>
      </c>
      <c r="AB98">
        <v>0</v>
      </c>
      <c r="AC98">
        <v>0.57999999999999996</v>
      </c>
      <c r="AD98">
        <v>3.89</v>
      </c>
      <c r="AE98">
        <v>0</v>
      </c>
      <c r="AF98">
        <v>34</v>
      </c>
      <c r="AG98">
        <v>7.77</v>
      </c>
      <c r="AH98">
        <v>6.23</v>
      </c>
      <c r="AI98">
        <v>20</v>
      </c>
      <c r="AJ98">
        <v>65</v>
      </c>
      <c r="AK98">
        <v>0</v>
      </c>
      <c r="AL98">
        <v>0</v>
      </c>
      <c r="AM98">
        <v>0</v>
      </c>
      <c r="A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3.858657500000001</v>
      </c>
      <c r="I99" s="111">
        <f t="shared" ref="I99:BU99" si="1">SUM(I3:I98)/4000</f>
        <v>0.11509249999999999</v>
      </c>
      <c r="J99" s="111">
        <f t="shared" si="1"/>
        <v>0.12707000000000004</v>
      </c>
      <c r="K99" s="111">
        <f t="shared" si="1"/>
        <v>1.7702900000000017</v>
      </c>
      <c r="L99" s="111">
        <f t="shared" si="1"/>
        <v>9.335999999999979E-2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0.54012749999999987</v>
      </c>
      <c r="X99">
        <f t="shared" si="1"/>
        <v>0.15011999999999995</v>
      </c>
      <c r="Y99">
        <f t="shared" si="1"/>
        <v>2.267759999999996</v>
      </c>
      <c r="Z99">
        <f t="shared" si="1"/>
        <v>7.5480000000000005E-2</v>
      </c>
      <c r="AA99">
        <f t="shared" si="1"/>
        <v>0.54269999999999941</v>
      </c>
      <c r="AB99">
        <f t="shared" si="1"/>
        <v>0</v>
      </c>
      <c r="AC99">
        <f t="shared" si="1"/>
        <v>1.3919999999999972E-2</v>
      </c>
      <c r="AD99">
        <f t="shared" si="1"/>
        <v>9.335999999999979E-2</v>
      </c>
      <c r="AE99">
        <f t="shared" si="1"/>
        <v>0.86366000000000054</v>
      </c>
      <c r="AF99">
        <f t="shared" si="1"/>
        <v>0.20888999999999999</v>
      </c>
      <c r="AG99">
        <f t="shared" si="1"/>
        <v>0.18647999999999973</v>
      </c>
      <c r="AH99">
        <f t="shared" si="1"/>
        <v>0.12707000000000004</v>
      </c>
      <c r="AI99">
        <f t="shared" si="1"/>
        <v>0.48</v>
      </c>
      <c r="AJ99">
        <f t="shared" si="1"/>
        <v>1.96</v>
      </c>
      <c r="AK99">
        <f t="shared" si="1"/>
        <v>0.26854999999999996</v>
      </c>
      <c r="AL99">
        <f t="shared" si="1"/>
        <v>0.11509249999999999</v>
      </c>
      <c r="AM99">
        <f t="shared" si="1"/>
        <v>0.26109000000000004</v>
      </c>
      <c r="AN99">
        <f t="shared" si="1"/>
        <v>0.25016999999999973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2022-04-13T06:26:35Z</dcterms:modified>
</cp:coreProperties>
</file>